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E3DB98C-DFA9-4ABF-AFC2-5DF676F8F67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ents" sheetId="6" r:id="rId1"/>
    <sheet name="1998-1999(SSIC1996)" sheetId="3" r:id="rId2"/>
    <sheet name="2000-2005(SSIC2005)" sheetId="2" r:id="rId3"/>
    <sheet name="2006-2020(SSIC2015)" sheetId="7" r:id="rId4"/>
  </sheets>
  <externalReferences>
    <externalReference r:id="rId5"/>
  </externalReferences>
  <definedNames>
    <definedName name="_xlnm.Print_Area" localSheetId="2">'2000-2005(SSIC2005)'!$A$1:$H$58</definedName>
    <definedName name="Quarter1">[1]Contents!$A$4:$A$8</definedName>
    <definedName name="Quarter2">Contents!$A$4:$A$8</definedName>
    <definedName name="Year1">[1]Contents!$A$19:$A$36</definedName>
    <definedName name="Year2">Contents!$A$19:$A$41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6" l="1"/>
  <c r="C10" i="6"/>
  <c r="B10" i="6"/>
  <c r="C13" i="6" l="1"/>
  <c r="B11" i="6" l="1"/>
  <c r="H8" i="6" s="1"/>
  <c r="A10" i="6"/>
  <c r="J8" i="6" s="1"/>
  <c r="L8" i="6" l="1"/>
</calcChain>
</file>

<file path=xl/sharedStrings.xml><?xml version="1.0" encoding="utf-8"?>
<sst xmlns="http://schemas.openxmlformats.org/spreadsheetml/2006/main" count="357" uniqueCount="289">
  <si>
    <t>INDUSTRY</t>
  </si>
  <si>
    <t>TOTAL</t>
  </si>
  <si>
    <t>MANUFACTURING</t>
  </si>
  <si>
    <t>D28</t>
  </si>
  <si>
    <t>Fabricated Metal Products</t>
  </si>
  <si>
    <t>D29</t>
  </si>
  <si>
    <t>D30</t>
  </si>
  <si>
    <t>Electrical Products</t>
  </si>
  <si>
    <t>D31</t>
  </si>
  <si>
    <t>Electronic Products</t>
  </si>
  <si>
    <t>D32</t>
  </si>
  <si>
    <t>D33</t>
  </si>
  <si>
    <t>Transport Equipment</t>
  </si>
  <si>
    <t>D20, 26-27, 34-35</t>
  </si>
  <si>
    <t>F45</t>
  </si>
  <si>
    <t>CONSTRUCTION</t>
  </si>
  <si>
    <t>G-Q</t>
  </si>
  <si>
    <t>G50-51</t>
  </si>
  <si>
    <t>Wholesale and Retail Trade</t>
  </si>
  <si>
    <t>G50</t>
  </si>
  <si>
    <t>Wholesale Trade</t>
  </si>
  <si>
    <t>G51</t>
  </si>
  <si>
    <t>Retail Trade</t>
  </si>
  <si>
    <t>H55</t>
  </si>
  <si>
    <t>Hotels and Restaurants</t>
  </si>
  <si>
    <t>J65</t>
  </si>
  <si>
    <t>Financial Institutions</t>
  </si>
  <si>
    <t>J66</t>
  </si>
  <si>
    <t xml:space="preserve">TOTAL </t>
  </si>
  <si>
    <t>SSIC1996</t>
  </si>
  <si>
    <t>D15-35</t>
  </si>
  <si>
    <t>C15-36</t>
  </si>
  <si>
    <t xml:space="preserve">MANUFACTURING </t>
  </si>
  <si>
    <t>D15-16</t>
  </si>
  <si>
    <t>Food, Beverages and Tobacco</t>
  </si>
  <si>
    <t xml:space="preserve">C15-17 </t>
  </si>
  <si>
    <t xml:space="preserve">Food, Beverages &amp; Tobacco </t>
  </si>
  <si>
    <t>D17-19</t>
  </si>
  <si>
    <t>Textile and Wearing Apparel</t>
  </si>
  <si>
    <t>D21-22</t>
  </si>
  <si>
    <t>Paper Products and Publishing</t>
  </si>
  <si>
    <t xml:space="preserve">C22-23 </t>
  </si>
  <si>
    <t xml:space="preserve">Paper Products &amp; Printing </t>
  </si>
  <si>
    <t>Petroleum and Chemical Products</t>
  </si>
  <si>
    <t xml:space="preserve">C24-26 </t>
  </si>
  <si>
    <t>Petroleum, Chemical &amp; Pharmaceutical Products</t>
  </si>
  <si>
    <t xml:space="preserve">C27 </t>
  </si>
  <si>
    <t xml:space="preserve">Rubber &amp; Plastic Products </t>
  </si>
  <si>
    <t>Machinery and Equipment</t>
  </si>
  <si>
    <t>C30</t>
  </si>
  <si>
    <t xml:space="preserve">Fabricated Metal Products </t>
  </si>
  <si>
    <t xml:space="preserve">C31 </t>
  </si>
  <si>
    <t xml:space="preserve">Machinery &amp; Equipment </t>
  </si>
  <si>
    <t xml:space="preserve">C32 </t>
  </si>
  <si>
    <t xml:space="preserve">Electrical Products </t>
  </si>
  <si>
    <t>Medical and Precision Instruments</t>
  </si>
  <si>
    <t>C33</t>
  </si>
  <si>
    <t xml:space="preserve">Electronic Products </t>
  </si>
  <si>
    <t xml:space="preserve">C34 </t>
  </si>
  <si>
    <t xml:space="preserve">Medical &amp; Precision Instruments </t>
  </si>
  <si>
    <t>Others</t>
  </si>
  <si>
    <t>C35</t>
  </si>
  <si>
    <t xml:space="preserve">Transport Equipment </t>
  </si>
  <si>
    <t>SERVICES</t>
  </si>
  <si>
    <t xml:space="preserve">Other Manufacturing Industries </t>
  </si>
  <si>
    <t xml:space="preserve">F45 </t>
  </si>
  <si>
    <t xml:space="preserve">CONSTRUCTION </t>
  </si>
  <si>
    <t xml:space="preserve">G-V </t>
  </si>
  <si>
    <t xml:space="preserve">SERVICES PRODUCING INDUSTRIES </t>
  </si>
  <si>
    <t xml:space="preserve">G50-51 </t>
  </si>
  <si>
    <t xml:space="preserve">WHOLESALE AND RETAIL TRADE </t>
  </si>
  <si>
    <t xml:space="preserve">G50 </t>
  </si>
  <si>
    <t xml:space="preserve">Wholesale Trade </t>
  </si>
  <si>
    <t>I60-64</t>
  </si>
  <si>
    <t xml:space="preserve">G51 </t>
  </si>
  <si>
    <t xml:space="preserve">Retail Trade </t>
  </si>
  <si>
    <t xml:space="preserve">H52-56  </t>
  </si>
  <si>
    <t xml:space="preserve">TRANSPORT AND STORAGE </t>
  </si>
  <si>
    <t xml:space="preserve">H52,H552 </t>
  </si>
  <si>
    <t xml:space="preserve">Land Transport &amp; Supporting Services </t>
  </si>
  <si>
    <t xml:space="preserve">H53,H553 </t>
  </si>
  <si>
    <t xml:space="preserve">Water Transport &amp; Supporting Services </t>
  </si>
  <si>
    <t xml:space="preserve">H54,H554 </t>
  </si>
  <si>
    <t xml:space="preserve">Air Transport &amp; Supporting Services </t>
  </si>
  <si>
    <t>H551,H555,H559,H56</t>
  </si>
  <si>
    <t>Other Transport &amp; Storage Services</t>
  </si>
  <si>
    <t>J65-66</t>
  </si>
  <si>
    <t>Financial Intermediation</t>
  </si>
  <si>
    <t xml:space="preserve">J58 </t>
  </si>
  <si>
    <t xml:space="preserve">HOTELS AND RESTAURANTS </t>
  </si>
  <si>
    <t>K70-74</t>
  </si>
  <si>
    <t xml:space="preserve">J581 </t>
  </si>
  <si>
    <t xml:space="preserve">Hotels </t>
  </si>
  <si>
    <t>L-Q</t>
  </si>
  <si>
    <t xml:space="preserve">J582 </t>
  </si>
  <si>
    <t xml:space="preserve">Restaurants </t>
  </si>
  <si>
    <t>K60-63</t>
  </si>
  <si>
    <t xml:space="preserve">INFORMATION AND COMMUNICATIONS </t>
  </si>
  <si>
    <t xml:space="preserve">K62 </t>
  </si>
  <si>
    <t xml:space="preserve">Telecommunications </t>
  </si>
  <si>
    <t>K63</t>
  </si>
  <si>
    <t xml:space="preserve">L65-66 </t>
  </si>
  <si>
    <t xml:space="preserve">FINANCIAL SERVICES </t>
  </si>
  <si>
    <t xml:space="preserve">L65 </t>
  </si>
  <si>
    <t xml:space="preserve">Financial Institutions </t>
  </si>
  <si>
    <t xml:space="preserve">L66 </t>
  </si>
  <si>
    <t xml:space="preserve">Insurance </t>
  </si>
  <si>
    <t xml:space="preserve">M70-71 </t>
  </si>
  <si>
    <t xml:space="preserve">REAL ESTATE AND LEASING SERVICES </t>
  </si>
  <si>
    <t xml:space="preserve">N73-76  </t>
  </si>
  <si>
    <t xml:space="preserve">PROFESSIONAL SERVICES </t>
  </si>
  <si>
    <t xml:space="preserve">N73 </t>
  </si>
  <si>
    <t xml:space="preserve">Legal, Accounting &amp; Management Services </t>
  </si>
  <si>
    <t xml:space="preserve">N74 </t>
  </si>
  <si>
    <t xml:space="preserve">Architectural &amp; Engineering Services </t>
  </si>
  <si>
    <t xml:space="preserve">N75-76 </t>
  </si>
  <si>
    <t xml:space="preserve">Other Professional Services </t>
  </si>
  <si>
    <t xml:space="preserve">O78 </t>
  </si>
  <si>
    <t xml:space="preserve">ADMINISTRATIVE AND SUPPORT SERVICES </t>
  </si>
  <si>
    <t>P80-V99</t>
  </si>
  <si>
    <t xml:space="preserve">COMMUNITY, SOCIAL AND PERSONAL SERVICES </t>
  </si>
  <si>
    <t xml:space="preserve">P80 </t>
  </si>
  <si>
    <t xml:space="preserve">Education </t>
  </si>
  <si>
    <t xml:space="preserve">Q85-86 </t>
  </si>
  <si>
    <t xml:space="preserve">Health, Social &amp; Community Services </t>
  </si>
  <si>
    <t xml:space="preserve">R90-V99 </t>
  </si>
  <si>
    <t xml:space="preserve">Other Community, Social &amp; Personal Services </t>
  </si>
  <si>
    <t xml:space="preserve">A,B,D,E </t>
  </si>
  <si>
    <t xml:space="preserve">OTHERS** </t>
  </si>
  <si>
    <t>D23-24</t>
  </si>
  <si>
    <t>D25</t>
  </si>
  <si>
    <t>Rubber and Plastic Products</t>
  </si>
  <si>
    <t>H551</t>
  </si>
  <si>
    <t>Hotels</t>
  </si>
  <si>
    <t>H552</t>
  </si>
  <si>
    <t>Restaurants</t>
  </si>
  <si>
    <t>Insurance and Pension Funding</t>
  </si>
  <si>
    <t>Business and Real Estate Services</t>
  </si>
  <si>
    <t>Community, Social and Personal Services</t>
  </si>
  <si>
    <t>OTHERS**</t>
  </si>
  <si>
    <t xml:space="preserve">K60-61 </t>
  </si>
  <si>
    <t xml:space="preserve">Broadcasting &amp; Publishing </t>
  </si>
  <si>
    <t xml:space="preserve">IT &amp; other Information Services </t>
  </si>
  <si>
    <t>-</t>
  </si>
  <si>
    <t>C18-C21,C28-C29,C36</t>
  </si>
  <si>
    <t>Occupational group</t>
  </si>
  <si>
    <t xml:space="preserve">Professional, Managers, Executive &amp; Technicians </t>
  </si>
  <si>
    <t xml:space="preserve">Clerical, Sales and Services Workers </t>
  </si>
  <si>
    <t xml:space="preserve">Production &amp; Transport Operators, Cleaners &amp; Labourers </t>
  </si>
  <si>
    <t>Notes:</t>
  </si>
  <si>
    <t>Transport, Storage and Communications</t>
  </si>
  <si>
    <t>A-C, E</t>
  </si>
  <si>
    <t>C10-32</t>
  </si>
  <si>
    <t>C10-12</t>
  </si>
  <si>
    <t>Food, Beverages &amp; Tobacco</t>
  </si>
  <si>
    <t>C17,18,22</t>
  </si>
  <si>
    <t>C19-21</t>
  </si>
  <si>
    <t>C25,28</t>
  </si>
  <si>
    <t>C26</t>
  </si>
  <si>
    <t>C29-30</t>
  </si>
  <si>
    <t>Other Manufacturing Industries</t>
  </si>
  <si>
    <t>F41-43</t>
  </si>
  <si>
    <t>G-U</t>
  </si>
  <si>
    <t>G46-47</t>
  </si>
  <si>
    <t>WHOLESALE AND RETAIL TRADE</t>
  </si>
  <si>
    <t>G46</t>
  </si>
  <si>
    <t>G47</t>
  </si>
  <si>
    <t>H49-53</t>
  </si>
  <si>
    <t>TRANSPORTATION AND STORAGE</t>
  </si>
  <si>
    <t>H49,5221</t>
  </si>
  <si>
    <t>Land Transport &amp; Supporting Services</t>
  </si>
  <si>
    <t>H50,5222,5225</t>
  </si>
  <si>
    <t>Water Transport &amp; Supporting Services</t>
  </si>
  <si>
    <t>H51,5223</t>
  </si>
  <si>
    <t>Air Transport &amp; Supporting Services</t>
  </si>
  <si>
    <t>H53,5210,5224,5229</t>
  </si>
  <si>
    <t>I55-56</t>
  </si>
  <si>
    <t>ACCOMMODATION AND FOOD SERVICES</t>
  </si>
  <si>
    <t xml:space="preserve">I55 </t>
  </si>
  <si>
    <t>Accommodation</t>
  </si>
  <si>
    <t>I56</t>
  </si>
  <si>
    <t>Food &amp; Beverage Services</t>
  </si>
  <si>
    <t>J58-63</t>
  </si>
  <si>
    <t>J58-61</t>
  </si>
  <si>
    <t>Telecommunications, Broadcasting &amp; Publishing</t>
  </si>
  <si>
    <t>J62-63</t>
  </si>
  <si>
    <t>IT &amp; Other Information Services</t>
  </si>
  <si>
    <t xml:space="preserve">K64-66 </t>
  </si>
  <si>
    <t>FINANCIAL AND INSURANCE SERVICES</t>
  </si>
  <si>
    <t>Financial Services</t>
  </si>
  <si>
    <t>K65 &amp; 662</t>
  </si>
  <si>
    <t>Insurance Services</t>
  </si>
  <si>
    <t>L68</t>
  </si>
  <si>
    <t>REAL ESTATE SERVICES</t>
  </si>
  <si>
    <t xml:space="preserve">M69-75 </t>
  </si>
  <si>
    <t>PROFESSIONAL SERVICES</t>
  </si>
  <si>
    <t>M69-70</t>
  </si>
  <si>
    <t>Legal, Accounting &amp; Management Services</t>
  </si>
  <si>
    <t>Architectural &amp; Engineering Services</t>
  </si>
  <si>
    <t>M72-75</t>
  </si>
  <si>
    <t>Other Professional Services</t>
  </si>
  <si>
    <t>ADMINISTRATIVE AND SUPPORT SERVICES</t>
  </si>
  <si>
    <t>N80</t>
  </si>
  <si>
    <t>Security &amp; Investigation</t>
  </si>
  <si>
    <t>N81</t>
  </si>
  <si>
    <t>Cleaning &amp; Landscaping</t>
  </si>
  <si>
    <t xml:space="preserve">N77-79,82 </t>
  </si>
  <si>
    <t>Other Adminstrative &amp; Support Services</t>
  </si>
  <si>
    <t>O84,P85</t>
  </si>
  <si>
    <t xml:space="preserve">Q86-88 </t>
  </si>
  <si>
    <t>R90-93</t>
  </si>
  <si>
    <t xml:space="preserve">S,T,U </t>
  </si>
  <si>
    <t>A,B,D,E,V</t>
  </si>
  <si>
    <t>OCCUPATIONAL GROUP</t>
  </si>
  <si>
    <t>O-U</t>
  </si>
  <si>
    <t>Paper/Rubber/Plastic Products &amp; Printing</t>
  </si>
  <si>
    <t>INFORMATION AND COMMUNICATIONS</t>
  </si>
  <si>
    <t>K64 &amp; 66(excl.662)</t>
  </si>
  <si>
    <t>M71</t>
  </si>
  <si>
    <t>N77-82</t>
  </si>
  <si>
    <t>COMMUNITY, SOCIAL AND PERSONAL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</si>
  <si>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</si>
  <si>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</si>
  <si>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</si>
  <si>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</si>
  <si>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Fabricated Metal Products, Machinery &amp; Equipment</t>
  </si>
  <si>
    <t>Electronic, Computer &amp; Optical Products</t>
  </si>
  <si>
    <t>Other Transportation Services</t>
  </si>
  <si>
    <t>Contents</t>
  </si>
  <si>
    <t>Annual</t>
  </si>
  <si>
    <t>SSIC Edition</t>
  </si>
  <si>
    <t>Sector</t>
  </si>
  <si>
    <t>Link</t>
  </si>
  <si>
    <t>SSIC Display</t>
  </si>
  <si>
    <t>Sheet target</t>
  </si>
  <si>
    <t>Concepts and Definitions</t>
  </si>
  <si>
    <t>row assigned</t>
  </si>
  <si>
    <t>column assigned</t>
  </si>
  <si>
    <t>Cell target</t>
  </si>
  <si>
    <t>User Input</t>
  </si>
  <si>
    <t xml:space="preserve">Year </t>
  </si>
  <si>
    <t>Row No</t>
  </si>
  <si>
    <t>Sheet Name</t>
  </si>
  <si>
    <t>Cell destination</t>
  </si>
  <si>
    <t>Uses and Limitations</t>
  </si>
  <si>
    <t>1998-1999(SSIC1996)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</si>
  <si>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</si>
  <si>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</si>
  <si>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</si>
  <si>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</si>
  <si>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</si>
  <si>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</si>
  <si>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</si>
  <si>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</si>
  <si>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</si>
  <si>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2000-2005(SSIC2005)</t>
  </si>
  <si>
    <t>re-enter employment or leave the workforce. If the persons have not found a new job and are actively looking and available for work, they join the pool of unemployed.</t>
  </si>
  <si>
    <t>Source : Labour Market Survey, Manpower Research &amp; Statistics Department, MOM</t>
  </si>
  <si>
    <t>Note : Before 2006, data pertain to private sector establishments each with at least 25 employees. From 2006 onwards, it also includes the public sector.</t>
  </si>
  <si>
    <t>Back to Contents</t>
  </si>
  <si>
    <t>Source: Labour Market Survey, Manpower Research &amp; Statistics Department, MOM</t>
  </si>
  <si>
    <t>L4</t>
  </si>
  <si>
    <t xml:space="preserve">Notes : </t>
  </si>
  <si>
    <t>(1) ** Includes Agriculture, Fishing, Mining, Quarrying &amp; Utilities.</t>
  </si>
  <si>
    <t>(2) Data pertain to private sector establishments (each with at least 25 employees).</t>
  </si>
  <si>
    <t>(3)  '-' : nil or negligible</t>
  </si>
  <si>
    <t>(1)  ** Includes Agriculture, Fishing, Quarrying,Utilities and Sewerage &amp; Waste Management.</t>
  </si>
  <si>
    <t>(2)  Data pertain to private sector establishments each with at least 25 employees.</t>
  </si>
  <si>
    <t>(2)  Data pertain to private sector establishments (each with at least 25 employees) and the public sector.</t>
  </si>
  <si>
    <t>SSIC2005</t>
  </si>
  <si>
    <t>M4</t>
  </si>
  <si>
    <t>Select Beginning Year</t>
  </si>
  <si>
    <t>Data on retrenchment are useful in the analysis of re-structuring or ailing industries.</t>
  </si>
  <si>
    <t xml:space="preserve">The number of retrenched persons (flow) should not be confused with persons unemployed (stock). Not all retrenched persons will be unemployed as some will </t>
  </si>
  <si>
    <t>RETRENCHMENT</t>
  </si>
  <si>
    <r>
      <t>Retrenchment</t>
    </r>
    <r>
      <rPr>
        <sz val="8"/>
        <color rgb="FF222222"/>
        <rFont val="Arial"/>
        <family val="2"/>
      </rPr>
      <t xml:space="preserve"> refers to the termination of permanent employees due to redundancy and early termination of term contract employees due to redundancy.</t>
    </r>
  </si>
  <si>
    <t>NUMBER OF RETRENCHED EMPLOYEES PER ONE THOUSAND EMPLOYEES BY INDUSTRY(SSIC1996) AND OCCUPATIONAL GROUP</t>
  </si>
  <si>
    <t>NUMBER OF RETRENCHED EMPLOYEES PER ONE THOUSAND EMPLOYEES BY INDUSTRY(SSIC2005) AND OCCUPATIONAL GROUP</t>
  </si>
  <si>
    <t>C13,14,15,16,23,24,
27,31,32</t>
  </si>
  <si>
    <t xml:space="preserve">Per  1,000 Employees
</t>
  </si>
  <si>
    <r>
      <rPr>
        <b/>
        <sz val="10"/>
        <color rgb="FFFF6600"/>
        <rFont val="Arial"/>
        <family val="2"/>
      </rPr>
      <t>For more information, please click on the link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here</t>
    </r>
    <r>
      <rPr>
        <sz val="10"/>
        <color theme="10"/>
        <rFont val="Arial"/>
        <family val="2"/>
      </rPr>
      <t>.</t>
    </r>
  </si>
  <si>
    <r>
      <t>NUMBER OF RETRENCHED EMPLOYEES</t>
    </r>
    <r>
      <rPr>
        <b/>
        <sz val="12"/>
        <rFont val="Arial"/>
        <family val="2"/>
      </rPr>
      <t xml:space="preserve"> PER ONE THOUSAND EMPLOYEES BY INDUSTRY AND OCCUPATIONAL GROUP</t>
    </r>
  </si>
  <si>
    <t>N4</t>
  </si>
  <si>
    <t>O4</t>
  </si>
  <si>
    <t>NUMBER OF RETRENCHED EMPLOYEES PER ONE THOUSAND EMPLOYEES BY INDUSTRY(SSIC2015) AND OCCUPATIONAL GROUP</t>
  </si>
  <si>
    <t>SSIC2015</t>
  </si>
  <si>
    <t>P4</t>
  </si>
  <si>
    <t>Q4</t>
  </si>
  <si>
    <t>2006-2020(SSIC2015)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</si>
</sst>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£&quot;* #,##0.00_-;\-&quot;£&quot;* #,##0.00_-;_-&quot;£&quot;* &quot;-&quot;??_-;_-@_-"/>
    <numFmt numFmtId="165" formatCode="0_)"/>
    <numFmt numFmtId="166" formatCode="0_);\(0\)"/>
    <numFmt numFmtId="167" formatCode="0.0__"/>
    <numFmt numFmtId="168" formatCode="0.0"/>
    <numFmt numFmtId="169" formatCode="#,##0.0"/>
  </numFmts>
  <fonts count="27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1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color rgb="FF00CC99"/>
      <name val="Arial"/>
      <family val="2"/>
    </font>
    <font>
      <b/>
      <sz val="14"/>
      <color theme="4" tint="-0.249977111117893"/>
      <name val="Arial"/>
      <family val="2"/>
    </font>
    <font>
      <b/>
      <sz val="12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0"/>
      <color rgb="FFFF6600"/>
      <name val="Arial"/>
      <family val="2"/>
    </font>
    <font>
      <b/>
      <sz val="8"/>
      <color rgb="FF222222"/>
      <name val="Arial"/>
      <family val="2"/>
    </font>
    <font>
      <b/>
      <sz val="10"/>
      <color rgb="FF222222"/>
      <name val="Consolas"/>
      <family val="3"/>
    </font>
    <font>
      <sz val="10"/>
      <color rgb="FF222222"/>
      <name val="Helvetica"/>
      <family val="2"/>
    </font>
    <font>
      <sz val="10"/>
      <color rgb="FFFF0000"/>
      <name val="Arial"/>
      <family val="2"/>
    </font>
    <font>
      <sz val="8.1"/>
      <color rgb="FF222222"/>
      <name val="Arial"/>
      <family val="2"/>
    </font>
    <font>
      <b/>
      <sz val="14"/>
      <name val="Arial"/>
      <family val="2"/>
    </font>
    <font>
      <sz val="8"/>
      <color rgb="FF222222"/>
      <name val="Arial"/>
      <family val="2"/>
    </font>
    <font>
      <sz val="10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82">
    <xf numFmtId="37" fontId="0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37" fontId="7" fillId="0" borderId="0"/>
  </cellStyleXfs>
  <cellXfs count="152">
    <xf numFmtId="37" fontId="0" fillId="0" borderId="0" xfId="0"/>
    <xf numFmtId="37" fontId="0" fillId="0" borderId="0" xfId="0" applyFont="1"/>
    <xf numFmtId="166" fontId="3" fillId="0" borderId="1" xfId="0" applyNumberFormat="1" applyFont="1" applyBorder="1" applyAlignment="1">
      <alignment horizontal="center"/>
    </xf>
    <xf numFmtId="37" fontId="3" fillId="0" borderId="2" xfId="0" applyFont="1" applyBorder="1"/>
    <xf numFmtId="37" fontId="4" fillId="0" borderId="2" xfId="0" applyFont="1" applyBorder="1"/>
    <xf numFmtId="37" fontId="4" fillId="0" borderId="0" xfId="0" applyFont="1" applyFill="1" applyBorder="1"/>
    <xf numFmtId="37" fontId="0" fillId="0" borderId="0" xfId="0" applyFont="1" applyBorder="1"/>
    <xf numFmtId="37" fontId="4" fillId="0" borderId="0" xfId="0" applyFont="1"/>
    <xf numFmtId="37" fontId="4" fillId="0" borderId="0" xfId="0" applyFont="1" applyFill="1" applyBorder="1" applyAlignment="1"/>
    <xf numFmtId="37" fontId="0" fillId="0" borderId="0" xfId="0" applyBorder="1" applyAlignment="1">
      <alignment wrapText="1"/>
    </xf>
    <xf numFmtId="37" fontId="3" fillId="0" borderId="2" xfId="0" applyFont="1" applyBorder="1" applyAlignment="1">
      <alignment vertical="center"/>
    </xf>
    <xf numFmtId="37" fontId="3" fillId="0" borderId="2" xfId="0" applyFont="1" applyBorder="1" applyAlignment="1" applyProtection="1">
      <alignment horizontal="left" vertical="center"/>
    </xf>
    <xf numFmtId="37" fontId="4" fillId="0" borderId="2" xfId="0" applyFont="1" applyBorder="1" applyAlignment="1" applyProtection="1">
      <alignment horizontal="left" vertical="center"/>
    </xf>
    <xf numFmtId="37" fontId="4" fillId="0" borderId="2" xfId="0" applyFont="1" applyFill="1" applyBorder="1" applyAlignment="1" applyProtection="1">
      <alignment horizontal="left" vertical="center"/>
    </xf>
    <xf numFmtId="37" fontId="4" fillId="0" borderId="2" xfId="0" applyFont="1" applyFill="1" applyBorder="1" applyAlignment="1" applyProtection="1">
      <alignment horizontal="left" vertical="top" wrapText="1"/>
    </xf>
    <xf numFmtId="37" fontId="3" fillId="0" borderId="2" xfId="0" applyFont="1" applyFill="1" applyBorder="1" applyAlignment="1" applyProtection="1">
      <alignment horizontal="left" vertical="center"/>
    </xf>
    <xf numFmtId="37" fontId="4" fillId="0" borderId="2" xfId="0" applyFont="1" applyFill="1" applyBorder="1" applyAlignment="1">
      <alignment vertical="center"/>
    </xf>
    <xf numFmtId="0" fontId="4" fillId="0" borderId="0" xfId="177" applyFont="1" applyFill="1"/>
    <xf numFmtId="168" fontId="4" fillId="0" borderId="2" xfId="0" applyNumberFormat="1" applyFont="1" applyBorder="1"/>
    <xf numFmtId="37" fontId="3" fillId="0" borderId="3" xfId="0" applyFont="1" applyFill="1" applyBorder="1" applyAlignment="1" applyProtection="1">
      <alignment horizontal="left" vertical="top"/>
    </xf>
    <xf numFmtId="168" fontId="4" fillId="0" borderId="2" xfId="0" applyNumberFormat="1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vertical="center"/>
    </xf>
    <xf numFmtId="167" fontId="3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vertical="center" wrapText="1"/>
    </xf>
    <xf numFmtId="167" fontId="4" fillId="0" borderId="3" xfId="0" applyNumberFormat="1" applyFont="1" applyBorder="1" applyAlignment="1">
      <alignment vertical="center"/>
    </xf>
    <xf numFmtId="167" fontId="4" fillId="0" borderId="3" xfId="0" applyNumberFormat="1" applyFont="1" applyBorder="1" applyAlignment="1">
      <alignment vertical="center" wrapText="1"/>
    </xf>
    <xf numFmtId="169" fontId="4" fillId="0" borderId="2" xfId="0" applyNumberFormat="1" applyFont="1" applyBorder="1" applyAlignment="1">
      <alignment horizontal="center" vertical="center"/>
    </xf>
    <xf numFmtId="169" fontId="4" fillId="0" borderId="3" xfId="0" applyNumberFormat="1" applyFont="1" applyBorder="1" applyAlignment="1">
      <alignment horizontal="center" vertical="center"/>
    </xf>
    <xf numFmtId="168" fontId="3" fillId="0" borderId="2" xfId="0" applyNumberFormat="1" applyFont="1" applyBorder="1"/>
    <xf numFmtId="168" fontId="4" fillId="0" borderId="2" xfId="0" applyNumberFormat="1" applyFont="1" applyBorder="1" applyAlignment="1">
      <alignment vertical="top"/>
    </xf>
    <xf numFmtId="37" fontId="4" fillId="0" borderId="2" xfId="0" applyFont="1" applyBorder="1" applyAlignment="1">
      <alignment vertical="center"/>
    </xf>
    <xf numFmtId="37" fontId="4" fillId="0" borderId="2" xfId="0" applyFont="1" applyFill="1" applyBorder="1" applyAlignment="1">
      <alignment vertical="top"/>
    </xf>
    <xf numFmtId="37" fontId="3" fillId="0" borderId="2" xfId="0" applyFont="1" applyFill="1" applyBorder="1" applyAlignment="1">
      <alignment vertical="center"/>
    </xf>
    <xf numFmtId="37" fontId="3" fillId="0" borderId="2" xfId="0" applyFont="1" applyFill="1" applyBorder="1" applyAlignment="1" applyProtection="1">
      <alignment horizontal="left" vertical="top"/>
    </xf>
    <xf numFmtId="168" fontId="4" fillId="0" borderId="3" xfId="0" applyNumberFormat="1" applyFont="1" applyBorder="1" applyAlignment="1">
      <alignment horizontal="center" vertical="center"/>
    </xf>
    <xf numFmtId="37" fontId="3" fillId="0" borderId="2" xfId="0" applyFont="1" applyFill="1" applyBorder="1" applyAlignment="1">
      <alignment vertical="top" wrapText="1"/>
    </xf>
    <xf numFmtId="37" fontId="4" fillId="0" borderId="0" xfId="0" applyFont="1" applyAlignment="1">
      <alignment horizontal="center" vertical="center"/>
    </xf>
    <xf numFmtId="37" fontId="4" fillId="0" borderId="0" xfId="0" applyFont="1" applyFill="1" applyBorder="1" applyAlignment="1">
      <alignment horizontal="left" indent="3"/>
    </xf>
    <xf numFmtId="37" fontId="0" fillId="0" borderId="0" xfId="0" applyBorder="1"/>
    <xf numFmtId="37" fontId="4" fillId="0" borderId="0" xfId="0" applyFont="1" applyBorder="1"/>
    <xf numFmtId="165" fontId="6" fillId="0" borderId="0" xfId="0" applyNumberFormat="1" applyFont="1" applyBorder="1" applyAlignment="1"/>
    <xf numFmtId="0" fontId="8" fillId="0" borderId="0" xfId="75" applyFont="1" applyAlignment="1">
      <alignment vertical="top" wrapText="1"/>
    </xf>
    <xf numFmtId="0" fontId="2" fillId="0" borderId="0" xfId="75"/>
    <xf numFmtId="0" fontId="8" fillId="0" borderId="0" xfId="75" applyFont="1" applyAlignment="1">
      <alignment horizontal="center"/>
    </xf>
    <xf numFmtId="0" fontId="8" fillId="0" borderId="0" xfId="75" applyFont="1"/>
    <xf numFmtId="0" fontId="4" fillId="0" borderId="0" xfId="75" applyFont="1"/>
    <xf numFmtId="0" fontId="4" fillId="0" borderId="0" xfId="75" applyFont="1" applyFill="1" applyBorder="1"/>
    <xf numFmtId="167" fontId="4" fillId="0" borderId="0" xfId="75" applyNumberFormat="1" applyFont="1" applyBorder="1" applyAlignment="1">
      <alignment vertical="center" wrapText="1"/>
    </xf>
    <xf numFmtId="168" fontId="3" fillId="0" borderId="8" xfId="75" applyNumberFormat="1" applyFont="1" applyBorder="1" applyAlignment="1">
      <alignment horizontal="center" vertical="center" wrapText="1"/>
    </xf>
    <xf numFmtId="168" fontId="3" fillId="0" borderId="4" xfId="75" applyNumberFormat="1" applyFont="1" applyBorder="1" applyAlignment="1">
      <alignment horizontal="center" vertical="center" wrapText="1"/>
    </xf>
    <xf numFmtId="168" fontId="4" fillId="0" borderId="4" xfId="75" applyNumberFormat="1" applyFont="1" applyBorder="1" applyAlignment="1">
      <alignment horizontal="center" vertical="center" wrapText="1"/>
    </xf>
    <xf numFmtId="168" fontId="4" fillId="0" borderId="9" xfId="75" applyNumberFormat="1" applyFont="1" applyBorder="1" applyAlignment="1">
      <alignment horizontal="center" vertical="center" wrapText="1"/>
    </xf>
    <xf numFmtId="169" fontId="3" fillId="0" borderId="7" xfId="75" applyNumberFormat="1" applyFont="1" applyBorder="1" applyAlignment="1">
      <alignment horizontal="center" vertical="center" wrapText="1"/>
    </xf>
    <xf numFmtId="169" fontId="3" fillId="0" borderId="2" xfId="75" applyNumberFormat="1" applyFont="1" applyBorder="1" applyAlignment="1">
      <alignment horizontal="center" vertical="center" wrapText="1"/>
    </xf>
    <xf numFmtId="169" fontId="4" fillId="0" borderId="2" xfId="75" applyNumberFormat="1" applyFont="1" applyBorder="1" applyAlignment="1">
      <alignment horizontal="center" vertical="center" wrapText="1"/>
    </xf>
    <xf numFmtId="169" fontId="4" fillId="0" borderId="3" xfId="75" applyNumberFormat="1" applyFont="1" applyBorder="1" applyAlignment="1">
      <alignment horizontal="center" vertical="center" wrapText="1"/>
    </xf>
    <xf numFmtId="167" fontId="3" fillId="0" borderId="7" xfId="178" applyNumberFormat="1" applyFont="1" applyBorder="1" applyAlignment="1">
      <alignment vertical="center"/>
    </xf>
    <xf numFmtId="167" fontId="3" fillId="0" borderId="8" xfId="178" applyNumberFormat="1" applyFont="1" applyBorder="1" applyAlignment="1">
      <alignment vertical="center" wrapText="1"/>
    </xf>
    <xf numFmtId="167" fontId="3" fillId="0" borderId="2" xfId="178" applyNumberFormat="1" applyFont="1" applyBorder="1" applyAlignment="1">
      <alignment vertical="center"/>
    </xf>
    <xf numFmtId="167" fontId="3" fillId="0" borderId="4" xfId="178" applyNumberFormat="1" applyFont="1" applyBorder="1" applyAlignment="1">
      <alignment vertical="center" wrapText="1"/>
    </xf>
    <xf numFmtId="167" fontId="4" fillId="0" borderId="2" xfId="178" applyNumberFormat="1" applyFont="1" applyBorder="1" applyAlignment="1">
      <alignment vertical="center"/>
    </xf>
    <xf numFmtId="167" fontId="4" fillId="0" borderId="4" xfId="178" applyNumberFormat="1" applyFont="1" applyBorder="1" applyAlignment="1">
      <alignment vertical="center" wrapText="1"/>
    </xf>
    <xf numFmtId="167" fontId="4" fillId="0" borderId="2" xfId="178" applyNumberFormat="1" applyFont="1" applyBorder="1" applyAlignment="1">
      <alignment vertical="center" wrapText="1"/>
    </xf>
    <xf numFmtId="167" fontId="3" fillId="0" borderId="0" xfId="178" applyNumberFormat="1" applyFont="1" applyBorder="1" applyAlignment="1">
      <alignment vertical="center" wrapText="1"/>
    </xf>
    <xf numFmtId="167" fontId="4" fillId="0" borderId="0" xfId="178" applyNumberFormat="1" applyFont="1" applyBorder="1" applyAlignment="1">
      <alignment vertical="center" wrapText="1"/>
    </xf>
    <xf numFmtId="167" fontId="4" fillId="0" borderId="3" xfId="178" applyNumberFormat="1" applyFont="1" applyBorder="1" applyAlignment="1">
      <alignment vertical="center"/>
    </xf>
    <xf numFmtId="167" fontId="4" fillId="0" borderId="9" xfId="178" applyNumberFormat="1" applyFont="1" applyBorder="1" applyAlignment="1">
      <alignment vertical="center" wrapText="1"/>
    </xf>
    <xf numFmtId="0" fontId="10" fillId="0" borderId="0" xfId="75" applyFont="1" applyAlignment="1">
      <alignment horizontal="right"/>
    </xf>
    <xf numFmtId="0" fontId="4" fillId="0" borderId="0" xfId="75" applyFont="1" applyAlignment="1">
      <alignment horizontal="right"/>
    </xf>
    <xf numFmtId="37" fontId="4" fillId="0" borderId="0" xfId="0" applyFont="1" applyAlignment="1">
      <alignment horizontal="right"/>
    </xf>
    <xf numFmtId="0" fontId="2" fillId="0" borderId="0" xfId="0" applyNumberFormat="1" applyFont="1"/>
    <xf numFmtId="0" fontId="0" fillId="0" borderId="0" xfId="0" applyNumberFormat="1"/>
    <xf numFmtId="0" fontId="0" fillId="0" borderId="0" xfId="0" applyNumberFormat="1" applyBorder="1" applyProtection="1"/>
    <xf numFmtId="0" fontId="0" fillId="0" borderId="0" xfId="0" applyNumberFormat="1" applyBorder="1" applyAlignment="1" applyProtection="1">
      <alignment horizontal="center"/>
    </xf>
    <xf numFmtId="0" fontId="11" fillId="0" borderId="0" xfId="0" applyNumberFormat="1" applyFont="1" applyBorder="1" applyProtection="1"/>
    <xf numFmtId="0" fontId="12" fillId="2" borderId="0" xfId="0" applyNumberFormat="1" applyFont="1" applyFill="1" applyBorder="1" applyProtection="1"/>
    <xf numFmtId="0" fontId="0" fillId="2" borderId="0" xfId="0" applyNumberFormat="1" applyFill="1" applyBorder="1" applyProtection="1"/>
    <xf numFmtId="0" fontId="0" fillId="2" borderId="0" xfId="0" applyNumberFormat="1" applyFill="1" applyBorder="1" applyAlignment="1" applyProtection="1">
      <alignment horizontal="center"/>
    </xf>
    <xf numFmtId="0" fontId="12" fillId="3" borderId="0" xfId="0" applyNumberFormat="1" applyFont="1" applyFill="1" applyBorder="1" applyProtection="1"/>
    <xf numFmtId="0" fontId="0" fillId="3" borderId="0" xfId="0" applyNumberFormat="1" applyFill="1" applyBorder="1" applyProtection="1"/>
    <xf numFmtId="0" fontId="0" fillId="3" borderId="0" xfId="0" applyNumberFormat="1" applyFill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 vertical="center"/>
    </xf>
    <xf numFmtId="0" fontId="14" fillId="4" borderId="0" xfId="0" applyNumberFormat="1" applyFont="1" applyFill="1" applyBorder="1" applyAlignment="1" applyProtection="1">
      <alignment horizontal="center" vertical="center"/>
    </xf>
    <xf numFmtId="0" fontId="15" fillId="4" borderId="0" xfId="0" applyNumberFormat="1" applyFont="1" applyFill="1" applyBorder="1" applyAlignment="1" applyProtection="1">
      <alignment horizontal="center" vertical="center"/>
    </xf>
    <xf numFmtId="0" fontId="15" fillId="4" borderId="0" xfId="0" applyNumberFormat="1" applyFont="1" applyFill="1" applyBorder="1" applyProtection="1"/>
    <xf numFmtId="0" fontId="2" fillId="0" borderId="0" xfId="0" applyNumberFormat="1" applyFont="1" applyAlignment="1">
      <alignment horizontal="center"/>
    </xf>
    <xf numFmtId="0" fontId="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180" applyFont="1" applyFill="1" applyAlignment="1" applyProtection="1">
      <alignment horizontal="center" vertical="center"/>
      <protection locked="0"/>
    </xf>
    <xf numFmtId="0" fontId="2" fillId="5" borderId="0" xfId="0" applyNumberFormat="1" applyFont="1" applyFill="1" applyBorder="1" applyAlignment="1" applyProtection="1">
      <alignment horizontal="center" vertical="center"/>
    </xf>
    <xf numFmtId="0" fontId="0" fillId="5" borderId="0" xfId="0" applyNumberFormat="1" applyFill="1" applyBorder="1" applyAlignment="1" applyProtection="1">
      <alignment horizontal="center" vertical="center"/>
    </xf>
    <xf numFmtId="0" fontId="16" fillId="5" borderId="0" xfId="180" applyFill="1" applyAlignment="1" applyProtection="1">
      <alignment horizontal="center" vertical="center"/>
    </xf>
    <xf numFmtId="0" fontId="0" fillId="5" borderId="0" xfId="0" applyNumberFormat="1" applyFill="1" applyBorder="1" applyProtection="1"/>
    <xf numFmtId="0" fontId="17" fillId="6" borderId="0" xfId="0" applyNumberFormat="1" applyFont="1" applyFill="1" applyBorder="1" applyAlignment="1" applyProtection="1">
      <alignment horizontal="center" vertical="center"/>
    </xf>
    <xf numFmtId="0" fontId="2" fillId="0" borderId="0" xfId="180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16" fillId="0" borderId="0" xfId="180" applyFill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0" fillId="6" borderId="0" xfId="0" applyNumberFormat="1" applyFill="1" applyBorder="1" applyAlignment="1" applyProtection="1">
      <alignment horizontal="center" vertical="center"/>
    </xf>
    <xf numFmtId="0" fontId="9" fillId="7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/>
    <xf numFmtId="0" fontId="18" fillId="0" borderId="0" xfId="0" applyNumberFormat="1" applyFont="1"/>
    <xf numFmtId="0" fontId="0" fillId="6" borderId="0" xfId="0" applyNumberFormat="1" applyFill="1" applyBorder="1" applyAlignment="1" applyProtection="1">
      <alignment horizontal="center"/>
    </xf>
    <xf numFmtId="0" fontId="19" fillId="0" borderId="0" xfId="0" applyNumberFormat="1" applyFont="1"/>
    <xf numFmtId="0" fontId="0" fillId="6" borderId="0" xfId="0" applyNumberFormat="1" applyFill="1" applyAlignment="1">
      <alignment horizontal="center"/>
    </xf>
    <xf numFmtId="0" fontId="20" fillId="7" borderId="0" xfId="0" applyNumberFormat="1" applyFont="1" applyFill="1" applyAlignment="1">
      <alignment horizont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9" borderId="1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Alignment="1"/>
    <xf numFmtId="0" fontId="2" fillId="1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/>
    <xf numFmtId="0" fontId="2" fillId="11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/>
    </xf>
    <xf numFmtId="0" fontId="16" fillId="0" borderId="0" xfId="180" applyFill="1" applyBorder="1" applyAlignment="1" applyProtection="1">
      <alignment horizontal="center" vertical="center"/>
    </xf>
    <xf numFmtId="0" fontId="16" fillId="0" borderId="0" xfId="180" applyFill="1" applyBorder="1" applyAlignment="1" applyProtection="1"/>
    <xf numFmtId="0" fontId="16" fillId="0" borderId="0" xfId="180" applyBorder="1" applyAlignment="1" applyProtection="1"/>
    <xf numFmtId="0" fontId="16" fillId="0" borderId="0" xfId="180" applyBorder="1" applyAlignment="1" applyProtection="1">
      <alignment horizontal="center"/>
    </xf>
    <xf numFmtId="0" fontId="4" fillId="0" borderId="0" xfId="0" applyNumberFormat="1" applyFont="1" applyProtection="1"/>
    <xf numFmtId="0" fontId="4" fillId="0" borderId="0" xfId="0" applyNumberFormat="1" applyFont="1" applyAlignment="1" applyProtection="1"/>
    <xf numFmtId="0" fontId="16" fillId="0" borderId="0" xfId="180" applyAlignment="1" applyProtection="1"/>
    <xf numFmtId="0" fontId="2" fillId="9" borderId="1" xfId="0" applyNumberFormat="1" applyFont="1" applyFill="1" applyBorder="1" applyAlignment="1">
      <alignment horizontal="center" vertical="center"/>
    </xf>
    <xf numFmtId="37" fontId="16" fillId="0" borderId="0" xfId="180" applyNumberFormat="1" applyFill="1" applyBorder="1" applyAlignment="1" applyProtection="1"/>
    <xf numFmtId="37" fontId="3" fillId="0" borderId="1" xfId="0" applyFont="1" applyFill="1" applyBorder="1" applyAlignment="1">
      <alignment horizontal="left" wrapText="1"/>
    </xf>
    <xf numFmtId="37" fontId="3" fillId="0" borderId="1" xfId="0" applyFont="1" applyBorder="1" applyAlignment="1">
      <alignment horizontal="left" wrapText="1"/>
    </xf>
    <xf numFmtId="37" fontId="0" fillId="0" borderId="0" xfId="0" applyAlignment="1"/>
    <xf numFmtId="37" fontId="0" fillId="0" borderId="0" xfId="0" applyBorder="1" applyAlignment="1"/>
    <xf numFmtId="0" fontId="2" fillId="0" borderId="5" xfId="75" applyBorder="1" applyAlignment="1"/>
    <xf numFmtId="0" fontId="9" fillId="0" borderId="6" xfId="75" applyFont="1" applyBorder="1" applyAlignment="1">
      <alignment horizontal="center" wrapText="1"/>
    </xf>
    <xf numFmtId="0" fontId="9" fillId="0" borderId="7" xfId="75" applyFont="1" applyBorder="1" applyAlignment="1">
      <alignment horizontal="center" wrapText="1"/>
    </xf>
    <xf numFmtId="0" fontId="2" fillId="0" borderId="0" xfId="75" applyAlignment="1"/>
    <xf numFmtId="0" fontId="2" fillId="0" borderId="2" xfId="75" applyBorder="1"/>
    <xf numFmtId="37" fontId="4" fillId="0" borderId="0" xfId="181" applyFont="1" applyAlignment="1">
      <alignment horizontal="right"/>
    </xf>
    <xf numFmtId="37" fontId="24" fillId="0" borderId="0" xfId="0" applyFont="1" applyFill="1" applyBorder="1"/>
    <xf numFmtId="165" fontId="2" fillId="0" borderId="0" xfId="0" applyNumberFormat="1" applyFont="1" applyBorder="1" applyAlignment="1"/>
    <xf numFmtId="166" fontId="9" fillId="0" borderId="1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2" fillId="0" borderId="11" xfId="75" applyBorder="1"/>
    <xf numFmtId="169" fontId="4" fillId="0" borderId="11" xfId="75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wrapText="1"/>
    </xf>
    <xf numFmtId="168" fontId="4" fillId="0" borderId="2" xfId="0" applyNumberFormat="1" applyFont="1" applyBorder="1" applyAlignment="1">
      <alignment vertical="center"/>
    </xf>
    <xf numFmtId="0" fontId="16" fillId="0" borderId="0" xfId="180" applyAlignment="1" applyProtection="1"/>
    <xf numFmtId="0" fontId="21" fillId="0" borderId="0" xfId="0" applyNumberFormat="1" applyFont="1"/>
    <xf numFmtId="0" fontId="21" fillId="0" borderId="10" xfId="0" applyNumberFormat="1" applyFont="1" applyBorder="1"/>
    <xf numFmtId="0" fontId="22" fillId="8" borderId="1" xfId="0" applyNumberFormat="1" applyFont="1" applyFill="1" applyBorder="1" applyAlignment="1">
      <alignment horizontal="center" vertical="center"/>
    </xf>
    <xf numFmtId="0" fontId="0" fillId="9" borderId="1" xfId="0" applyNumberFormat="1" applyFill="1" applyBorder="1" applyAlignment="1" applyProtection="1">
      <alignment horizontal="center" vertical="center"/>
    </xf>
    <xf numFmtId="0" fontId="0" fillId="9" borderId="1" xfId="0" applyNumberFormat="1" applyFill="1" applyBorder="1" applyAlignment="1">
      <alignment horizontal="center" vertical="center"/>
    </xf>
    <xf numFmtId="0" fontId="2" fillId="9" borderId="1" xfId="0" applyNumberFormat="1" applyFont="1" applyFill="1" applyBorder="1" applyAlignment="1" applyProtection="1">
      <alignment horizontal="center" vertical="center"/>
    </xf>
  </cellXfs>
  <cellStyles count="182">
    <cellStyle name="Currency 2 2" xfId="1" xr:uid="{00000000-0005-0000-0000-000000000000}"/>
    <cellStyle name="Hyperlink" xfId="180" builtinId="8"/>
    <cellStyle name="Normal" xfId="0" builtinId="0"/>
    <cellStyle name="Normal 13 2" xfId="181" xr:uid="{00000000-0005-0000-0000-000003000000}"/>
    <cellStyle name="Normal 2" xfId="178" xr:uid="{00000000-0005-0000-0000-000004000000}"/>
    <cellStyle name="Normal 2 10" xfId="2" xr:uid="{00000000-0005-0000-0000-000005000000}"/>
    <cellStyle name="Normal 2 11" xfId="3" xr:uid="{00000000-0005-0000-0000-000006000000}"/>
    <cellStyle name="Normal 2 12" xfId="4" xr:uid="{00000000-0005-0000-0000-000007000000}"/>
    <cellStyle name="Normal 2 13" xfId="5" xr:uid="{00000000-0005-0000-0000-000008000000}"/>
    <cellStyle name="Normal 2 14" xfId="6" xr:uid="{00000000-0005-0000-0000-000009000000}"/>
    <cellStyle name="Normal 2 15" xfId="7" xr:uid="{00000000-0005-0000-0000-00000A000000}"/>
    <cellStyle name="Normal 2 16" xfId="8" xr:uid="{00000000-0005-0000-0000-00000B000000}"/>
    <cellStyle name="Normal 2 17" xfId="9" xr:uid="{00000000-0005-0000-0000-00000C000000}"/>
    <cellStyle name="Normal 2 18" xfId="10" xr:uid="{00000000-0005-0000-0000-00000D000000}"/>
    <cellStyle name="Normal 2 19" xfId="11" xr:uid="{00000000-0005-0000-0000-00000E000000}"/>
    <cellStyle name="Normal 2 2" xfId="12" xr:uid="{00000000-0005-0000-0000-00000F000000}"/>
    <cellStyle name="Normal 2 20" xfId="13" xr:uid="{00000000-0005-0000-0000-000010000000}"/>
    <cellStyle name="Normal 2 21" xfId="14" xr:uid="{00000000-0005-0000-0000-000011000000}"/>
    <cellStyle name="Normal 2 22" xfId="15" xr:uid="{00000000-0005-0000-0000-000012000000}"/>
    <cellStyle name="Normal 2 23" xfId="16" xr:uid="{00000000-0005-0000-0000-000013000000}"/>
    <cellStyle name="Normal 2 24" xfId="17" xr:uid="{00000000-0005-0000-0000-000014000000}"/>
    <cellStyle name="Normal 2 25" xfId="18" xr:uid="{00000000-0005-0000-0000-000015000000}"/>
    <cellStyle name="Normal 2 26" xfId="19" xr:uid="{00000000-0005-0000-0000-000016000000}"/>
    <cellStyle name="Normal 2 27" xfId="20" xr:uid="{00000000-0005-0000-0000-000017000000}"/>
    <cellStyle name="Normal 2 28" xfId="21" xr:uid="{00000000-0005-0000-0000-000018000000}"/>
    <cellStyle name="Normal 2 29" xfId="22" xr:uid="{00000000-0005-0000-0000-000019000000}"/>
    <cellStyle name="Normal 2 3" xfId="23" xr:uid="{00000000-0005-0000-0000-00001A000000}"/>
    <cellStyle name="Normal 2 30" xfId="24" xr:uid="{00000000-0005-0000-0000-00001B000000}"/>
    <cellStyle name="Normal 2 31" xfId="25" xr:uid="{00000000-0005-0000-0000-00001C000000}"/>
    <cellStyle name="Normal 2 32" xfId="26" xr:uid="{00000000-0005-0000-0000-00001D000000}"/>
    <cellStyle name="Normal 2 33" xfId="27" xr:uid="{00000000-0005-0000-0000-00001E000000}"/>
    <cellStyle name="Normal 2 34" xfId="28" xr:uid="{00000000-0005-0000-0000-00001F000000}"/>
    <cellStyle name="Normal 2 35" xfId="29" xr:uid="{00000000-0005-0000-0000-000020000000}"/>
    <cellStyle name="Normal 2 36" xfId="30" xr:uid="{00000000-0005-0000-0000-000021000000}"/>
    <cellStyle name="Normal 2 37" xfId="31" xr:uid="{00000000-0005-0000-0000-000022000000}"/>
    <cellStyle name="Normal 2 38" xfId="32" xr:uid="{00000000-0005-0000-0000-000023000000}"/>
    <cellStyle name="Normal 2 39" xfId="33" xr:uid="{00000000-0005-0000-0000-000024000000}"/>
    <cellStyle name="Normal 2 4" xfId="34" xr:uid="{00000000-0005-0000-0000-000025000000}"/>
    <cellStyle name="Normal 2 40" xfId="35" xr:uid="{00000000-0005-0000-0000-000026000000}"/>
    <cellStyle name="Normal 2 41" xfId="36" xr:uid="{00000000-0005-0000-0000-000027000000}"/>
    <cellStyle name="Normal 2 42" xfId="37" xr:uid="{00000000-0005-0000-0000-000028000000}"/>
    <cellStyle name="Normal 2 43" xfId="38" xr:uid="{00000000-0005-0000-0000-000029000000}"/>
    <cellStyle name="Normal 2 44" xfId="39" xr:uid="{00000000-0005-0000-0000-00002A000000}"/>
    <cellStyle name="Normal 2 45" xfId="40" xr:uid="{00000000-0005-0000-0000-00002B000000}"/>
    <cellStyle name="Normal 2 46" xfId="41" xr:uid="{00000000-0005-0000-0000-00002C000000}"/>
    <cellStyle name="Normal 2 47" xfId="42" xr:uid="{00000000-0005-0000-0000-00002D000000}"/>
    <cellStyle name="Normal 2 48" xfId="43" xr:uid="{00000000-0005-0000-0000-00002E000000}"/>
    <cellStyle name="Normal 2 49" xfId="44" xr:uid="{00000000-0005-0000-0000-00002F000000}"/>
    <cellStyle name="Normal 2 5" xfId="45" xr:uid="{00000000-0005-0000-0000-000030000000}"/>
    <cellStyle name="Normal 2 50" xfId="46" xr:uid="{00000000-0005-0000-0000-000031000000}"/>
    <cellStyle name="Normal 2 51" xfId="47" xr:uid="{00000000-0005-0000-0000-000032000000}"/>
    <cellStyle name="Normal 2 52" xfId="48" xr:uid="{00000000-0005-0000-0000-000033000000}"/>
    <cellStyle name="Normal 2 53" xfId="49" xr:uid="{00000000-0005-0000-0000-000034000000}"/>
    <cellStyle name="Normal 2 54" xfId="50" xr:uid="{00000000-0005-0000-0000-000035000000}"/>
    <cellStyle name="Normal 2 55" xfId="51" xr:uid="{00000000-0005-0000-0000-000036000000}"/>
    <cellStyle name="Normal 2 56" xfId="52" xr:uid="{00000000-0005-0000-0000-000037000000}"/>
    <cellStyle name="Normal 2 57" xfId="53" xr:uid="{00000000-0005-0000-0000-000038000000}"/>
    <cellStyle name="Normal 2 58" xfId="54" xr:uid="{00000000-0005-0000-0000-000039000000}"/>
    <cellStyle name="Normal 2 59" xfId="55" xr:uid="{00000000-0005-0000-0000-00003A000000}"/>
    <cellStyle name="Normal 2 6" xfId="56" xr:uid="{00000000-0005-0000-0000-00003B000000}"/>
    <cellStyle name="Normal 2 60" xfId="57" xr:uid="{00000000-0005-0000-0000-00003C000000}"/>
    <cellStyle name="Normal 2 61" xfId="58" xr:uid="{00000000-0005-0000-0000-00003D000000}"/>
    <cellStyle name="Normal 2 62" xfId="59" xr:uid="{00000000-0005-0000-0000-00003E000000}"/>
    <cellStyle name="Normal 2 63" xfId="60" xr:uid="{00000000-0005-0000-0000-00003F000000}"/>
    <cellStyle name="Normal 2 64" xfId="61" xr:uid="{00000000-0005-0000-0000-000040000000}"/>
    <cellStyle name="Normal 2 65" xfId="62" xr:uid="{00000000-0005-0000-0000-000041000000}"/>
    <cellStyle name="Normal 2 66" xfId="63" xr:uid="{00000000-0005-0000-0000-000042000000}"/>
    <cellStyle name="Normal 2 67" xfId="64" xr:uid="{00000000-0005-0000-0000-000043000000}"/>
    <cellStyle name="Normal 2 68" xfId="65" xr:uid="{00000000-0005-0000-0000-000044000000}"/>
    <cellStyle name="Normal 2 69" xfId="66" xr:uid="{00000000-0005-0000-0000-000045000000}"/>
    <cellStyle name="Normal 2 7" xfId="67" xr:uid="{00000000-0005-0000-0000-000046000000}"/>
    <cellStyle name="Normal 2 70" xfId="68" xr:uid="{00000000-0005-0000-0000-000047000000}"/>
    <cellStyle name="Normal 2 71" xfId="69" xr:uid="{00000000-0005-0000-0000-000048000000}"/>
    <cellStyle name="Normal 2 72" xfId="70" xr:uid="{00000000-0005-0000-0000-000049000000}"/>
    <cellStyle name="Normal 2 73" xfId="71" xr:uid="{00000000-0005-0000-0000-00004A000000}"/>
    <cellStyle name="Normal 2 74" xfId="72" xr:uid="{00000000-0005-0000-0000-00004B000000}"/>
    <cellStyle name="Normal 2 8" xfId="73" xr:uid="{00000000-0005-0000-0000-00004C000000}"/>
    <cellStyle name="Normal 2 9" xfId="74" xr:uid="{00000000-0005-0000-0000-00004D000000}"/>
    <cellStyle name="Normal 3" xfId="75" xr:uid="{00000000-0005-0000-0000-00004E000000}"/>
    <cellStyle name="Normal 3 10" xfId="76" xr:uid="{00000000-0005-0000-0000-00004F000000}"/>
    <cellStyle name="Normal 3 11" xfId="77" xr:uid="{00000000-0005-0000-0000-000050000000}"/>
    <cellStyle name="Normal 3 12" xfId="78" xr:uid="{00000000-0005-0000-0000-000051000000}"/>
    <cellStyle name="Normal 3 13" xfId="79" xr:uid="{00000000-0005-0000-0000-000052000000}"/>
    <cellStyle name="Normal 3 14" xfId="80" xr:uid="{00000000-0005-0000-0000-000053000000}"/>
    <cellStyle name="Normal 3 15" xfId="81" xr:uid="{00000000-0005-0000-0000-000054000000}"/>
    <cellStyle name="Normal 3 16" xfId="82" xr:uid="{00000000-0005-0000-0000-000055000000}"/>
    <cellStyle name="Normal 3 17" xfId="83" xr:uid="{00000000-0005-0000-0000-000056000000}"/>
    <cellStyle name="Normal 3 18" xfId="84" xr:uid="{00000000-0005-0000-0000-000057000000}"/>
    <cellStyle name="Normal 3 19" xfId="85" xr:uid="{00000000-0005-0000-0000-000058000000}"/>
    <cellStyle name="Normal 3 2" xfId="86" xr:uid="{00000000-0005-0000-0000-000059000000}"/>
    <cellStyle name="Normal 3 20" xfId="87" xr:uid="{00000000-0005-0000-0000-00005A000000}"/>
    <cellStyle name="Normal 3 21" xfId="88" xr:uid="{00000000-0005-0000-0000-00005B000000}"/>
    <cellStyle name="Normal 3 22" xfId="89" xr:uid="{00000000-0005-0000-0000-00005C000000}"/>
    <cellStyle name="Normal 3 23" xfId="90" xr:uid="{00000000-0005-0000-0000-00005D000000}"/>
    <cellStyle name="Normal 3 24" xfId="91" xr:uid="{00000000-0005-0000-0000-00005E000000}"/>
    <cellStyle name="Normal 3 25" xfId="92" xr:uid="{00000000-0005-0000-0000-00005F000000}"/>
    <cellStyle name="Normal 3 26" xfId="93" xr:uid="{00000000-0005-0000-0000-000060000000}"/>
    <cellStyle name="Normal 3 27" xfId="94" xr:uid="{00000000-0005-0000-0000-000061000000}"/>
    <cellStyle name="Normal 3 28" xfId="95" xr:uid="{00000000-0005-0000-0000-000062000000}"/>
    <cellStyle name="Normal 3 29" xfId="96" xr:uid="{00000000-0005-0000-0000-000063000000}"/>
    <cellStyle name="Normal 3 3" xfId="97" xr:uid="{00000000-0005-0000-0000-000064000000}"/>
    <cellStyle name="Normal 3 30" xfId="98" xr:uid="{00000000-0005-0000-0000-000065000000}"/>
    <cellStyle name="Normal 3 31" xfId="99" xr:uid="{00000000-0005-0000-0000-000066000000}"/>
    <cellStyle name="Normal 3 32" xfId="100" xr:uid="{00000000-0005-0000-0000-000067000000}"/>
    <cellStyle name="Normal 3 33" xfId="101" xr:uid="{00000000-0005-0000-0000-000068000000}"/>
    <cellStyle name="Normal 3 34" xfId="102" xr:uid="{00000000-0005-0000-0000-000069000000}"/>
    <cellStyle name="Normal 3 35" xfId="103" xr:uid="{00000000-0005-0000-0000-00006A000000}"/>
    <cellStyle name="Normal 3 36" xfId="104" xr:uid="{00000000-0005-0000-0000-00006B000000}"/>
    <cellStyle name="Normal 3 37" xfId="105" xr:uid="{00000000-0005-0000-0000-00006C000000}"/>
    <cellStyle name="Normal 3 38" xfId="106" xr:uid="{00000000-0005-0000-0000-00006D000000}"/>
    <cellStyle name="Normal 3 39" xfId="107" xr:uid="{00000000-0005-0000-0000-00006E000000}"/>
    <cellStyle name="Normal 3 4" xfId="108" xr:uid="{00000000-0005-0000-0000-00006F000000}"/>
    <cellStyle name="Normal 3 40" xfId="109" xr:uid="{00000000-0005-0000-0000-000070000000}"/>
    <cellStyle name="Normal 3 41" xfId="110" xr:uid="{00000000-0005-0000-0000-000071000000}"/>
    <cellStyle name="Normal 3 42" xfId="111" xr:uid="{00000000-0005-0000-0000-000072000000}"/>
    <cellStyle name="Normal 3 43" xfId="112" xr:uid="{00000000-0005-0000-0000-000073000000}"/>
    <cellStyle name="Normal 3 44" xfId="113" xr:uid="{00000000-0005-0000-0000-000074000000}"/>
    <cellStyle name="Normal 3 45" xfId="114" xr:uid="{00000000-0005-0000-0000-000075000000}"/>
    <cellStyle name="Normal 3 46" xfId="115" xr:uid="{00000000-0005-0000-0000-000076000000}"/>
    <cellStyle name="Normal 3 47" xfId="116" xr:uid="{00000000-0005-0000-0000-000077000000}"/>
    <cellStyle name="Normal 3 48" xfId="117" xr:uid="{00000000-0005-0000-0000-000078000000}"/>
    <cellStyle name="Normal 3 49" xfId="118" xr:uid="{00000000-0005-0000-0000-000079000000}"/>
    <cellStyle name="Normal 3 5" xfId="119" xr:uid="{00000000-0005-0000-0000-00007A000000}"/>
    <cellStyle name="Normal 3 6" xfId="120" xr:uid="{00000000-0005-0000-0000-00007B000000}"/>
    <cellStyle name="Normal 3 7" xfId="121" xr:uid="{00000000-0005-0000-0000-00007C000000}"/>
    <cellStyle name="Normal 3 8" xfId="122" xr:uid="{00000000-0005-0000-0000-00007D000000}"/>
    <cellStyle name="Normal 3 9" xfId="123" xr:uid="{00000000-0005-0000-0000-00007E000000}"/>
    <cellStyle name="Normal 4" xfId="124" xr:uid="{00000000-0005-0000-0000-00007F000000}"/>
    <cellStyle name="Normal 4 10" xfId="125" xr:uid="{00000000-0005-0000-0000-000080000000}"/>
    <cellStyle name="Normal 4 11" xfId="126" xr:uid="{00000000-0005-0000-0000-000081000000}"/>
    <cellStyle name="Normal 4 12" xfId="127" xr:uid="{00000000-0005-0000-0000-000082000000}"/>
    <cellStyle name="Normal 4 13" xfId="128" xr:uid="{00000000-0005-0000-0000-000083000000}"/>
    <cellStyle name="Normal 4 14" xfId="129" xr:uid="{00000000-0005-0000-0000-000084000000}"/>
    <cellStyle name="Normal 4 15" xfId="130" xr:uid="{00000000-0005-0000-0000-000085000000}"/>
    <cellStyle name="Normal 4 16" xfId="131" xr:uid="{00000000-0005-0000-0000-000086000000}"/>
    <cellStyle name="Normal 4 17" xfId="132" xr:uid="{00000000-0005-0000-0000-000087000000}"/>
    <cellStyle name="Normal 4 18" xfId="133" xr:uid="{00000000-0005-0000-0000-000088000000}"/>
    <cellStyle name="Normal 4 19" xfId="134" xr:uid="{00000000-0005-0000-0000-000089000000}"/>
    <cellStyle name="Normal 4 2" xfId="135" xr:uid="{00000000-0005-0000-0000-00008A000000}"/>
    <cellStyle name="Normal 4 20" xfId="136" xr:uid="{00000000-0005-0000-0000-00008B000000}"/>
    <cellStyle name="Normal 4 21" xfId="137" xr:uid="{00000000-0005-0000-0000-00008C000000}"/>
    <cellStyle name="Normal 4 22" xfId="138" xr:uid="{00000000-0005-0000-0000-00008D000000}"/>
    <cellStyle name="Normal 4 23" xfId="139" xr:uid="{00000000-0005-0000-0000-00008E000000}"/>
    <cellStyle name="Normal 4 24" xfId="140" xr:uid="{00000000-0005-0000-0000-00008F000000}"/>
    <cellStyle name="Normal 4 25" xfId="141" xr:uid="{00000000-0005-0000-0000-000090000000}"/>
    <cellStyle name="Normal 4 26" xfId="142" xr:uid="{00000000-0005-0000-0000-000091000000}"/>
    <cellStyle name="Normal 4 27" xfId="143" xr:uid="{00000000-0005-0000-0000-000092000000}"/>
    <cellStyle name="Normal 4 28" xfId="144" xr:uid="{00000000-0005-0000-0000-000093000000}"/>
    <cellStyle name="Normal 4 29" xfId="145" xr:uid="{00000000-0005-0000-0000-000094000000}"/>
    <cellStyle name="Normal 4 3" xfId="146" xr:uid="{00000000-0005-0000-0000-000095000000}"/>
    <cellStyle name="Normal 4 30" xfId="147" xr:uid="{00000000-0005-0000-0000-000096000000}"/>
    <cellStyle name="Normal 4 31" xfId="148" xr:uid="{00000000-0005-0000-0000-000097000000}"/>
    <cellStyle name="Normal 4 32" xfId="149" xr:uid="{00000000-0005-0000-0000-000098000000}"/>
    <cellStyle name="Normal 4 33" xfId="150" xr:uid="{00000000-0005-0000-0000-000099000000}"/>
    <cellStyle name="Normal 4 34" xfId="151" xr:uid="{00000000-0005-0000-0000-00009A000000}"/>
    <cellStyle name="Normal 4 35" xfId="152" xr:uid="{00000000-0005-0000-0000-00009B000000}"/>
    <cellStyle name="Normal 4 36" xfId="153" xr:uid="{00000000-0005-0000-0000-00009C000000}"/>
    <cellStyle name="Normal 4 37" xfId="154" xr:uid="{00000000-0005-0000-0000-00009D000000}"/>
    <cellStyle name="Normal 4 38" xfId="155" xr:uid="{00000000-0005-0000-0000-00009E000000}"/>
    <cellStyle name="Normal 4 39" xfId="156" xr:uid="{00000000-0005-0000-0000-00009F000000}"/>
    <cellStyle name="Normal 4 4" xfId="157" xr:uid="{00000000-0005-0000-0000-0000A0000000}"/>
    <cellStyle name="Normal 4 40" xfId="158" xr:uid="{00000000-0005-0000-0000-0000A1000000}"/>
    <cellStyle name="Normal 4 41" xfId="159" xr:uid="{00000000-0005-0000-0000-0000A2000000}"/>
    <cellStyle name="Normal 4 42" xfId="160" xr:uid="{00000000-0005-0000-0000-0000A3000000}"/>
    <cellStyle name="Normal 4 43" xfId="161" xr:uid="{00000000-0005-0000-0000-0000A4000000}"/>
    <cellStyle name="Normal 4 5" xfId="162" xr:uid="{00000000-0005-0000-0000-0000A5000000}"/>
    <cellStyle name="Normal 4 6" xfId="163" xr:uid="{00000000-0005-0000-0000-0000A6000000}"/>
    <cellStyle name="Normal 4 7" xfId="164" xr:uid="{00000000-0005-0000-0000-0000A7000000}"/>
    <cellStyle name="Normal 4 8" xfId="165" xr:uid="{00000000-0005-0000-0000-0000A8000000}"/>
    <cellStyle name="Normal 4 9" xfId="166" xr:uid="{00000000-0005-0000-0000-0000A9000000}"/>
    <cellStyle name="Normal 5" xfId="167" xr:uid="{00000000-0005-0000-0000-0000AA000000}"/>
    <cellStyle name="Normal 5 2" xfId="168" xr:uid="{00000000-0005-0000-0000-0000AB000000}"/>
    <cellStyle name="Normal 5 3" xfId="169" xr:uid="{00000000-0005-0000-0000-0000AC000000}"/>
    <cellStyle name="Normal 5 4" xfId="170" xr:uid="{00000000-0005-0000-0000-0000AD000000}"/>
    <cellStyle name="Normal 5 5" xfId="171" xr:uid="{00000000-0005-0000-0000-0000AE000000}"/>
    <cellStyle name="Normal 6" xfId="172" xr:uid="{00000000-0005-0000-0000-0000AF000000}"/>
    <cellStyle name="Normal 6 2" xfId="173" xr:uid="{00000000-0005-0000-0000-0000B0000000}"/>
    <cellStyle name="Normal 6 3" xfId="174" xr:uid="{00000000-0005-0000-0000-0000B1000000}"/>
    <cellStyle name="Normal 7" xfId="175" xr:uid="{00000000-0005-0000-0000-0000B2000000}"/>
    <cellStyle name="Normal 7 2" xfId="176" xr:uid="{00000000-0005-0000-0000-0000B3000000}"/>
    <cellStyle name="Normal 8" xfId="179" xr:uid="{00000000-0005-0000-0000-0000B4000000}"/>
    <cellStyle name="Normal_JV_Rate (final)" xfId="177" xr:uid="{00000000-0005-0000-0000-0000B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antha/Cross%20check/Q216/internet%20tables/28_workers_made_redundant_by_ind_and_occ_group_15_Jun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998-1999(SSIC1996)"/>
      <sheetName val="2000-2005(SSIC2005)"/>
      <sheetName val="2006-1Q15(SSIC2010)"/>
    </sheetNames>
    <sheetDataSet>
      <sheetData sheetId="0">
        <row r="4">
          <cell r="A4" t="str">
            <v>Annual</v>
          </cell>
        </row>
        <row r="5">
          <cell r="A5" t="str">
            <v>1Q</v>
          </cell>
        </row>
        <row r="6">
          <cell r="A6" t="str">
            <v>2Q</v>
          </cell>
        </row>
        <row r="7">
          <cell r="A7" t="str">
            <v>3Q</v>
          </cell>
        </row>
        <row r="8">
          <cell r="A8" t="str">
            <v>4Q</v>
          </cell>
        </row>
        <row r="19">
          <cell r="A19">
            <v>1998</v>
          </cell>
        </row>
        <row r="20">
          <cell r="A20">
            <v>1999</v>
          </cell>
        </row>
        <row r="21">
          <cell r="A21">
            <v>2000</v>
          </cell>
        </row>
        <row r="22">
          <cell r="A22">
            <v>2001</v>
          </cell>
        </row>
        <row r="23">
          <cell r="A23">
            <v>2002</v>
          </cell>
        </row>
        <row r="24">
          <cell r="A24">
            <v>2003</v>
          </cell>
        </row>
        <row r="25">
          <cell r="A25">
            <v>2004</v>
          </cell>
        </row>
        <row r="26">
          <cell r="A26">
            <v>2005</v>
          </cell>
        </row>
        <row r="27">
          <cell r="A27">
            <v>2006</v>
          </cell>
        </row>
        <row r="28">
          <cell r="A28">
            <v>2007</v>
          </cell>
        </row>
        <row r="29">
          <cell r="A29">
            <v>2008</v>
          </cell>
        </row>
        <row r="30">
          <cell r="A30">
            <v>2009</v>
          </cell>
        </row>
        <row r="31">
          <cell r="A31">
            <v>2010</v>
          </cell>
        </row>
        <row r="32">
          <cell r="A32">
            <v>2011</v>
          </cell>
        </row>
        <row r="33">
          <cell r="A33">
            <v>2012</v>
          </cell>
        </row>
        <row r="34">
          <cell r="A34">
            <v>2013</v>
          </cell>
        </row>
        <row r="35">
          <cell r="A35">
            <v>2014</v>
          </cell>
        </row>
        <row r="36">
          <cell r="A36">
            <v>2015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tats.mom.gov.sg/SL/Pages/Retrenchment-Introduction.aspx?Flag=75&amp;Category=Introduc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showGridLines="0" tabSelected="1" topLeftCell="E1" workbookViewId="0">
      <selection activeCell="L8" sqref="L8"/>
    </sheetView>
  </sheetViews>
  <sheetFormatPr defaultColWidth="9" defaultRowHeight="12.5" x14ac:dyDescent="0.25"/>
  <cols>
    <col min="1" max="1" width="11.5" style="73" hidden="1" customWidth="1"/>
    <col min="2" max="2" width="16.5" style="73" hidden="1" customWidth="1"/>
    <col min="3" max="3" width="20.08203125" style="73" hidden="1" customWidth="1"/>
    <col min="4" max="4" width="13.25" style="73" hidden="1" customWidth="1"/>
    <col min="5" max="5" width="3.58203125" style="74" customWidth="1"/>
    <col min="6" max="6" width="19.25" style="74" customWidth="1"/>
    <col min="7" max="7" width="3.25" style="74" customWidth="1"/>
    <col min="8" max="8" width="21.08203125" style="75" bestFit="1" customWidth="1"/>
    <col min="9" max="9" width="3.25" style="75" customWidth="1"/>
    <col min="10" max="10" width="10.75" style="74" bestFit="1" customWidth="1"/>
    <col min="11" max="11" width="3.25" style="74" customWidth="1"/>
    <col min="12" max="12" width="11.5" style="75" bestFit="1" customWidth="1"/>
    <col min="13" max="13" width="3.25" style="74" customWidth="1"/>
    <col min="14" max="14" width="6.83203125" style="74" customWidth="1"/>
    <col min="15" max="16384" width="9" style="74"/>
  </cols>
  <sheetData>
    <row r="1" spans="1:18" x14ac:dyDescent="0.25">
      <c r="A1" s="72"/>
    </row>
    <row r="2" spans="1:18" ht="18" x14ac:dyDescent="0.4">
      <c r="A2" s="72"/>
      <c r="F2" s="76" t="s">
        <v>228</v>
      </c>
    </row>
    <row r="3" spans="1:18" ht="6" customHeight="1" x14ac:dyDescent="0.4">
      <c r="F3" s="77"/>
      <c r="G3" s="78"/>
      <c r="H3" s="79"/>
      <c r="I3" s="79"/>
      <c r="J3" s="78"/>
      <c r="K3" s="78"/>
      <c r="L3" s="79"/>
      <c r="M3" s="78"/>
      <c r="N3" s="78"/>
      <c r="O3" s="78"/>
      <c r="P3" s="78"/>
      <c r="Q3" s="78"/>
      <c r="R3" s="78"/>
    </row>
    <row r="4" spans="1:18" ht="18" x14ac:dyDescent="0.4">
      <c r="A4" s="72"/>
      <c r="F4" s="80"/>
      <c r="G4" s="81"/>
      <c r="H4" s="82"/>
      <c r="I4" s="82"/>
      <c r="J4" s="81"/>
      <c r="K4" s="81"/>
      <c r="L4" s="82"/>
      <c r="M4" s="81"/>
      <c r="N4" s="81"/>
      <c r="O4" s="81"/>
      <c r="P4" s="81"/>
      <c r="Q4" s="81"/>
      <c r="R4" s="81"/>
    </row>
    <row r="5" spans="1:18" ht="15.5" x14ac:dyDescent="0.35">
      <c r="A5" s="72"/>
      <c r="F5" s="83" t="s">
        <v>281</v>
      </c>
    </row>
    <row r="6" spans="1:18" ht="15.5" x14ac:dyDescent="0.35">
      <c r="A6" s="72"/>
      <c r="F6" s="83"/>
    </row>
    <row r="7" spans="1:18" ht="13" x14ac:dyDescent="0.25">
      <c r="A7" s="72"/>
      <c r="E7" s="84"/>
      <c r="F7" s="85" t="s">
        <v>271</v>
      </c>
      <c r="G7" s="85"/>
      <c r="H7" s="85" t="s">
        <v>230</v>
      </c>
      <c r="I7" s="86"/>
      <c r="J7" s="85" t="s">
        <v>231</v>
      </c>
      <c r="K7" s="85"/>
      <c r="L7" s="85" t="s">
        <v>232</v>
      </c>
      <c r="M7" s="87"/>
      <c r="N7" s="87"/>
      <c r="O7" s="87"/>
      <c r="P7" s="87"/>
      <c r="Q7" s="87"/>
      <c r="R7" s="87"/>
    </row>
    <row r="8" spans="1:18" x14ac:dyDescent="0.25">
      <c r="A8" s="72"/>
      <c r="B8" s="88"/>
      <c r="E8" s="84"/>
      <c r="F8" s="89">
        <v>2020</v>
      </c>
      <c r="G8" s="90"/>
      <c r="H8" s="91" t="str">
        <f>B11</f>
        <v>SSIC2015</v>
      </c>
      <c r="I8" s="92"/>
      <c r="J8" s="91" t="str">
        <f>A10</f>
        <v>Private&amp;Public</v>
      </c>
      <c r="K8" s="93"/>
      <c r="L8" s="93" t="str">
        <f>HYPERLINK("#"&amp;"'" &amp;C10 &amp; "'!" &amp;C13,"Go")</f>
        <v>Go</v>
      </c>
      <c r="M8" s="94"/>
      <c r="N8" s="94"/>
      <c r="O8" s="94"/>
      <c r="P8" s="94"/>
      <c r="Q8" s="94"/>
      <c r="R8" s="94"/>
    </row>
    <row r="9" spans="1:18" ht="13" x14ac:dyDescent="0.25">
      <c r="A9" s="95" t="s">
        <v>231</v>
      </c>
      <c r="B9" s="95" t="s">
        <v>233</v>
      </c>
      <c r="C9" s="95" t="s">
        <v>232</v>
      </c>
      <c r="E9" s="84"/>
      <c r="F9" s="96"/>
      <c r="G9" s="97"/>
      <c r="H9" s="98"/>
      <c r="I9" s="99"/>
      <c r="J9" s="100"/>
      <c r="K9" s="100"/>
      <c r="L9" s="101"/>
      <c r="M9" s="101"/>
      <c r="N9" s="102"/>
      <c r="O9" s="102"/>
      <c r="P9" s="102"/>
      <c r="Q9" s="102"/>
    </row>
    <row r="10" spans="1:18" ht="13" x14ac:dyDescent="0.3">
      <c r="A10" s="103" t="str">
        <f>IF(F8&gt;=2006,"Private&amp;Public","Private")</f>
        <v>Private&amp;Public</v>
      </c>
      <c r="B10" s="103" t="str">
        <f>VLOOKUP(F8,A19:D41,3)</f>
        <v>2006-2020(SSIC2015)</v>
      </c>
      <c r="C10" s="104" t="str">
        <f>VLOOKUP(F8,A19:D41,3,0)</f>
        <v>2006-2020(SSIC2015)</v>
      </c>
      <c r="D10" s="105" t="s">
        <v>234</v>
      </c>
      <c r="E10" s="84"/>
      <c r="F10" s="106" t="s">
        <v>235</v>
      </c>
      <c r="I10" s="99"/>
      <c r="J10" s="100"/>
      <c r="K10" s="100"/>
      <c r="L10" s="101"/>
      <c r="M10" s="101"/>
      <c r="N10" s="102"/>
      <c r="O10" s="102"/>
      <c r="P10" s="102"/>
      <c r="Q10" s="102"/>
    </row>
    <row r="11" spans="1:18" x14ac:dyDescent="0.25">
      <c r="A11" s="103"/>
      <c r="B11" s="103" t="str">
        <f>MID(B10,11,8)</f>
        <v>SSIC2015</v>
      </c>
      <c r="C11" s="107">
        <f>VLOOKUP(F8,A19:D41,2,0)</f>
        <v>23</v>
      </c>
      <c r="D11" s="72" t="s">
        <v>236</v>
      </c>
      <c r="E11" s="84"/>
      <c r="F11" s="108" t="s">
        <v>275</v>
      </c>
      <c r="I11" s="99"/>
      <c r="J11" s="100"/>
      <c r="K11" s="100"/>
      <c r="L11" s="101"/>
      <c r="M11" s="101"/>
      <c r="N11" s="102"/>
      <c r="O11" s="102"/>
      <c r="P11" s="102"/>
      <c r="Q11" s="102"/>
    </row>
    <row r="12" spans="1:18" x14ac:dyDescent="0.25">
      <c r="C12" s="109">
        <v>4</v>
      </c>
      <c r="D12" s="72" t="s">
        <v>237</v>
      </c>
      <c r="E12" s="84"/>
      <c r="F12" s="108"/>
      <c r="I12" s="99"/>
      <c r="J12" s="100"/>
      <c r="K12" s="100"/>
      <c r="L12" s="101"/>
      <c r="M12" s="101"/>
      <c r="N12" s="102"/>
      <c r="O12" s="102"/>
      <c r="P12" s="102"/>
      <c r="Q12" s="102"/>
    </row>
    <row r="13" spans="1:18" ht="13" x14ac:dyDescent="0.3">
      <c r="C13" s="110" t="str">
        <f>INDEX(A19:D41,C11, C12)</f>
        <v>Q4</v>
      </c>
      <c r="D13" s="105" t="s">
        <v>238</v>
      </c>
      <c r="E13" s="84"/>
      <c r="F13" s="106" t="s">
        <v>244</v>
      </c>
      <c r="I13" s="99"/>
      <c r="J13" s="100"/>
      <c r="K13" s="100"/>
      <c r="L13" s="101"/>
      <c r="M13" s="101"/>
      <c r="N13" s="102"/>
      <c r="O13" s="102"/>
      <c r="P13" s="102"/>
      <c r="Q13" s="102"/>
    </row>
    <row r="14" spans="1:18" x14ac:dyDescent="0.25">
      <c r="C14" s="146"/>
      <c r="E14" s="84"/>
      <c r="F14" s="113" t="s">
        <v>272</v>
      </c>
      <c r="I14" s="99"/>
      <c r="J14" s="100"/>
      <c r="K14" s="100"/>
      <c r="L14" s="101"/>
      <c r="M14" s="101"/>
      <c r="N14" s="102"/>
      <c r="O14" s="102"/>
      <c r="P14" s="102"/>
      <c r="Q14" s="102"/>
    </row>
    <row r="15" spans="1:18" x14ac:dyDescent="0.25">
      <c r="A15" s="84"/>
      <c r="B15" s="111"/>
      <c r="C15" s="147"/>
      <c r="D15" s="111"/>
      <c r="E15" s="84"/>
      <c r="F15" s="113"/>
      <c r="I15" s="99"/>
      <c r="J15" s="100"/>
      <c r="K15" s="100"/>
      <c r="L15" s="101"/>
      <c r="M15" s="101"/>
      <c r="N15" s="102"/>
      <c r="O15" s="102"/>
      <c r="P15" s="102"/>
      <c r="Q15" s="102"/>
    </row>
    <row r="16" spans="1:18" x14ac:dyDescent="0.25">
      <c r="A16" s="148" t="s">
        <v>239</v>
      </c>
      <c r="B16" s="148"/>
      <c r="C16" s="148"/>
      <c r="D16" s="148"/>
      <c r="E16" s="84"/>
      <c r="F16" s="115" t="s">
        <v>273</v>
      </c>
      <c r="G16" s="75"/>
      <c r="H16" s="74"/>
      <c r="I16" s="99"/>
      <c r="J16" s="100"/>
      <c r="K16" s="100"/>
      <c r="L16" s="101"/>
      <c r="M16" s="101"/>
      <c r="N16" s="102"/>
      <c r="O16" s="102"/>
      <c r="P16" s="102"/>
      <c r="Q16" s="102"/>
    </row>
    <row r="17" spans="1:18" x14ac:dyDescent="0.25">
      <c r="A17" s="149" t="s">
        <v>240</v>
      </c>
      <c r="B17" s="151" t="s">
        <v>241</v>
      </c>
      <c r="C17" s="151" t="s">
        <v>242</v>
      </c>
      <c r="D17" s="125" t="s">
        <v>243</v>
      </c>
      <c r="E17" s="84"/>
      <c r="F17" s="115" t="s">
        <v>256</v>
      </c>
      <c r="G17" s="75"/>
      <c r="H17" s="74"/>
      <c r="I17" s="99"/>
      <c r="J17" s="100"/>
      <c r="K17" s="100"/>
      <c r="L17" s="101"/>
      <c r="M17" s="101"/>
      <c r="N17" s="102"/>
      <c r="O17" s="102"/>
      <c r="P17" s="102"/>
      <c r="Q17" s="102"/>
    </row>
    <row r="18" spans="1:18" x14ac:dyDescent="0.25">
      <c r="A18" s="150"/>
      <c r="B18" s="150"/>
      <c r="C18" s="150"/>
      <c r="D18" s="112" t="s">
        <v>229</v>
      </c>
      <c r="E18" s="84"/>
      <c r="F18" s="117"/>
      <c r="G18" s="75"/>
      <c r="H18" s="74"/>
      <c r="I18" s="99"/>
      <c r="J18" s="100"/>
      <c r="K18" s="100"/>
      <c r="L18" s="101"/>
      <c r="M18" s="101"/>
      <c r="N18" s="102"/>
      <c r="O18" s="102"/>
      <c r="P18" s="102"/>
      <c r="Q18" s="102"/>
    </row>
    <row r="19" spans="1:18" ht="13" x14ac:dyDescent="0.3">
      <c r="A19" s="114">
        <v>1998</v>
      </c>
      <c r="B19" s="114">
        <v>1</v>
      </c>
      <c r="C19" s="114" t="s">
        <v>245</v>
      </c>
      <c r="D19" s="114" t="s">
        <v>246</v>
      </c>
      <c r="E19" s="84"/>
      <c r="F19" s="145" t="s">
        <v>280</v>
      </c>
      <c r="G19" s="145"/>
      <c r="H19" s="145"/>
      <c r="I19" s="118"/>
      <c r="J19" s="118"/>
      <c r="K19" s="118"/>
      <c r="L19" s="101"/>
      <c r="M19" s="101"/>
      <c r="N19" s="119"/>
      <c r="O19" s="119"/>
      <c r="P19" s="119"/>
      <c r="Q19" s="119"/>
      <c r="R19" s="120"/>
    </row>
    <row r="20" spans="1:18" x14ac:dyDescent="0.25">
      <c r="A20" s="114">
        <v>1999</v>
      </c>
      <c r="B20" s="114">
        <v>2</v>
      </c>
      <c r="C20" s="114" t="s">
        <v>245</v>
      </c>
      <c r="D20" s="114" t="s">
        <v>247</v>
      </c>
      <c r="E20" s="84"/>
      <c r="F20" s="120"/>
      <c r="G20" s="120"/>
      <c r="H20" s="121"/>
      <c r="I20" s="121"/>
      <c r="J20" s="120"/>
      <c r="K20" s="120"/>
      <c r="L20" s="121"/>
      <c r="M20" s="120"/>
      <c r="N20" s="120"/>
      <c r="O20" s="120"/>
      <c r="P20" s="120"/>
      <c r="Q20" s="120"/>
      <c r="R20" s="120"/>
    </row>
    <row r="21" spans="1:18" ht="6" customHeight="1" x14ac:dyDescent="0.25">
      <c r="A21" s="116">
        <v>2000</v>
      </c>
      <c r="B21" s="116">
        <v>3</v>
      </c>
      <c r="C21" s="116" t="s">
        <v>255</v>
      </c>
      <c r="D21" s="116" t="s">
        <v>246</v>
      </c>
      <c r="E21" s="84"/>
      <c r="F21" s="78"/>
      <c r="G21" s="78"/>
      <c r="H21" s="79"/>
      <c r="I21" s="79"/>
      <c r="J21" s="78"/>
      <c r="K21" s="78"/>
      <c r="L21" s="79"/>
      <c r="M21" s="78"/>
      <c r="N21" s="78"/>
      <c r="O21" s="78"/>
      <c r="P21" s="78"/>
      <c r="Q21" s="78"/>
      <c r="R21" s="78"/>
    </row>
    <row r="22" spans="1:18" x14ac:dyDescent="0.25">
      <c r="A22" s="116">
        <v>2001</v>
      </c>
      <c r="B22" s="116">
        <v>4</v>
      </c>
      <c r="C22" s="116" t="s">
        <v>255</v>
      </c>
      <c r="D22" s="116" t="s">
        <v>247</v>
      </c>
      <c r="E22" s="84"/>
      <c r="F22" s="122" t="s">
        <v>257</v>
      </c>
      <c r="L22" s="74"/>
    </row>
    <row r="23" spans="1:18" x14ac:dyDescent="0.25">
      <c r="A23" s="116">
        <v>2002</v>
      </c>
      <c r="B23" s="116">
        <v>5</v>
      </c>
      <c r="C23" s="116" t="s">
        <v>255</v>
      </c>
      <c r="D23" s="116" t="s">
        <v>248</v>
      </c>
      <c r="E23" s="84"/>
      <c r="F23" s="123" t="s">
        <v>258</v>
      </c>
      <c r="L23" s="74"/>
    </row>
    <row r="24" spans="1:18" x14ac:dyDescent="0.25">
      <c r="A24" s="116">
        <v>2003</v>
      </c>
      <c r="B24" s="116">
        <v>6</v>
      </c>
      <c r="C24" s="116" t="s">
        <v>255</v>
      </c>
      <c r="D24" s="116" t="s">
        <v>249</v>
      </c>
      <c r="E24" s="84"/>
      <c r="L24" s="74"/>
    </row>
    <row r="25" spans="1:18" x14ac:dyDescent="0.25">
      <c r="A25" s="116">
        <v>2004</v>
      </c>
      <c r="B25" s="116">
        <v>7</v>
      </c>
      <c r="C25" s="116" t="s">
        <v>255</v>
      </c>
      <c r="D25" s="116" t="s">
        <v>250</v>
      </c>
      <c r="E25" s="84"/>
    </row>
    <row r="26" spans="1:18" x14ac:dyDescent="0.25">
      <c r="A26" s="116">
        <v>2005</v>
      </c>
      <c r="B26" s="116">
        <v>8</v>
      </c>
      <c r="C26" s="116" t="s">
        <v>255</v>
      </c>
      <c r="D26" s="116" t="s">
        <v>251</v>
      </c>
      <c r="E26" s="84"/>
      <c r="F26" s="75"/>
      <c r="G26" s="75"/>
      <c r="H26" s="74"/>
      <c r="I26" s="74"/>
      <c r="J26" s="75"/>
      <c r="L26" s="74"/>
    </row>
    <row r="27" spans="1:18" x14ac:dyDescent="0.25">
      <c r="A27" s="114">
        <v>2006</v>
      </c>
      <c r="B27" s="114">
        <v>9</v>
      </c>
      <c r="C27" s="114" t="s">
        <v>288</v>
      </c>
      <c r="D27" s="114" t="s">
        <v>246</v>
      </c>
      <c r="E27" s="84"/>
      <c r="H27" s="74"/>
      <c r="I27" s="74"/>
      <c r="J27" s="75"/>
      <c r="L27" s="74"/>
    </row>
    <row r="28" spans="1:18" ht="6" customHeight="1" x14ac:dyDescent="0.25">
      <c r="A28" s="114">
        <v>2007</v>
      </c>
      <c r="B28" s="114">
        <v>10</v>
      </c>
      <c r="C28" s="114" t="s">
        <v>288</v>
      </c>
      <c r="D28" s="114" t="s">
        <v>247</v>
      </c>
      <c r="E28" s="84"/>
      <c r="F28" s="124"/>
      <c r="G28" s="75"/>
      <c r="H28" s="74"/>
      <c r="I28" s="74"/>
      <c r="J28" s="75"/>
      <c r="L28" s="74"/>
    </row>
    <row r="29" spans="1:18" x14ac:dyDescent="0.25">
      <c r="A29" s="114">
        <v>2008</v>
      </c>
      <c r="B29" s="114">
        <v>11</v>
      </c>
      <c r="C29" s="114" t="s">
        <v>288</v>
      </c>
      <c r="D29" s="114" t="s">
        <v>248</v>
      </c>
      <c r="E29" s="84"/>
      <c r="F29" s="75"/>
      <c r="G29" s="75"/>
      <c r="H29" s="74"/>
      <c r="I29" s="74"/>
      <c r="J29" s="75"/>
      <c r="L29" s="74"/>
    </row>
    <row r="30" spans="1:18" x14ac:dyDescent="0.25">
      <c r="A30" s="114">
        <v>2009</v>
      </c>
      <c r="B30" s="114">
        <v>12</v>
      </c>
      <c r="C30" s="114" t="s">
        <v>288</v>
      </c>
      <c r="D30" s="114" t="s">
        <v>249</v>
      </c>
      <c r="E30" s="84"/>
      <c r="F30" s="75"/>
      <c r="G30" s="75"/>
      <c r="H30" s="74"/>
      <c r="I30" s="74"/>
      <c r="J30" s="75"/>
      <c r="L30" s="74"/>
    </row>
    <row r="31" spans="1:18" x14ac:dyDescent="0.25">
      <c r="A31" s="114">
        <v>2010</v>
      </c>
      <c r="B31" s="114">
        <v>13</v>
      </c>
      <c r="C31" s="114" t="s">
        <v>288</v>
      </c>
      <c r="D31" s="114" t="s">
        <v>250</v>
      </c>
      <c r="E31" s="84"/>
      <c r="F31" s="75"/>
      <c r="G31" s="75"/>
      <c r="H31" s="74"/>
      <c r="I31" s="74"/>
      <c r="J31" s="75"/>
      <c r="L31" s="74"/>
    </row>
    <row r="32" spans="1:18" x14ac:dyDescent="0.25">
      <c r="A32" s="114">
        <v>2011</v>
      </c>
      <c r="B32" s="114">
        <v>14</v>
      </c>
      <c r="C32" s="114" t="s">
        <v>288</v>
      </c>
      <c r="D32" s="114" t="s">
        <v>251</v>
      </c>
      <c r="E32" s="84"/>
      <c r="F32" s="75"/>
      <c r="G32" s="75"/>
      <c r="H32" s="74"/>
      <c r="I32" s="74"/>
      <c r="J32" s="75"/>
      <c r="L32" s="74"/>
    </row>
    <row r="33" spans="1:12" x14ac:dyDescent="0.25">
      <c r="A33" s="114">
        <v>2012</v>
      </c>
      <c r="B33" s="114">
        <v>15</v>
      </c>
      <c r="C33" s="114" t="s">
        <v>288</v>
      </c>
      <c r="D33" s="114" t="s">
        <v>252</v>
      </c>
      <c r="E33" s="84"/>
      <c r="F33" s="75"/>
      <c r="G33" s="75"/>
      <c r="H33" s="74"/>
      <c r="I33" s="74"/>
      <c r="J33" s="75"/>
      <c r="L33" s="74"/>
    </row>
    <row r="34" spans="1:12" x14ac:dyDescent="0.25">
      <c r="A34" s="114">
        <v>2013</v>
      </c>
      <c r="B34" s="114">
        <v>16</v>
      </c>
      <c r="C34" s="114" t="s">
        <v>288</v>
      </c>
      <c r="D34" s="114" t="s">
        <v>253</v>
      </c>
      <c r="E34" s="84"/>
      <c r="F34" s="75"/>
      <c r="G34" s="75"/>
      <c r="H34" s="74"/>
      <c r="I34" s="74"/>
      <c r="J34" s="75"/>
      <c r="L34" s="74"/>
    </row>
    <row r="35" spans="1:12" x14ac:dyDescent="0.25">
      <c r="A35" s="114">
        <v>2014</v>
      </c>
      <c r="B35" s="114">
        <v>17</v>
      </c>
      <c r="C35" s="114" t="s">
        <v>288</v>
      </c>
      <c r="D35" s="114" t="s">
        <v>254</v>
      </c>
      <c r="E35" s="84"/>
      <c r="F35" s="75"/>
      <c r="G35" s="75"/>
      <c r="H35" s="74"/>
      <c r="I35" s="74"/>
      <c r="J35" s="75"/>
      <c r="L35" s="74"/>
    </row>
    <row r="36" spans="1:12" x14ac:dyDescent="0.25">
      <c r="A36" s="114">
        <v>2015</v>
      </c>
      <c r="B36" s="114">
        <v>18</v>
      </c>
      <c r="C36" s="114" t="s">
        <v>288</v>
      </c>
      <c r="D36" s="114" t="s">
        <v>261</v>
      </c>
      <c r="E36" s="84"/>
      <c r="F36" s="75"/>
      <c r="G36" s="75"/>
      <c r="H36" s="74"/>
      <c r="I36" s="74"/>
      <c r="J36" s="75"/>
      <c r="L36" s="74"/>
    </row>
    <row r="37" spans="1:12" x14ac:dyDescent="0.25">
      <c r="A37" s="114">
        <v>2016</v>
      </c>
      <c r="B37" s="114">
        <v>19</v>
      </c>
      <c r="C37" s="114" t="s">
        <v>288</v>
      </c>
      <c r="D37" s="114" t="s">
        <v>270</v>
      </c>
      <c r="E37" s="84"/>
      <c r="F37" s="75"/>
      <c r="G37" s="75"/>
      <c r="H37" s="74"/>
      <c r="I37" s="74"/>
      <c r="J37" s="75"/>
      <c r="L37" s="74"/>
    </row>
    <row r="38" spans="1:12" x14ac:dyDescent="0.25">
      <c r="A38" s="114">
        <v>2017</v>
      </c>
      <c r="B38" s="114">
        <v>20</v>
      </c>
      <c r="C38" s="114" t="s">
        <v>288</v>
      </c>
      <c r="D38" s="114" t="s">
        <v>282</v>
      </c>
      <c r="E38" s="84"/>
      <c r="F38" s="75"/>
      <c r="G38" s="75"/>
      <c r="H38" s="74"/>
      <c r="I38" s="74"/>
      <c r="J38" s="75"/>
      <c r="L38" s="74"/>
    </row>
    <row r="39" spans="1:12" x14ac:dyDescent="0.25">
      <c r="A39" s="114">
        <v>2018</v>
      </c>
      <c r="B39" s="114">
        <v>21</v>
      </c>
      <c r="C39" s="114" t="s">
        <v>288</v>
      </c>
      <c r="D39" s="114" t="s">
        <v>283</v>
      </c>
      <c r="E39" s="84"/>
      <c r="F39" s="75"/>
      <c r="G39" s="75"/>
      <c r="H39" s="74"/>
      <c r="I39" s="74"/>
      <c r="J39" s="75"/>
      <c r="L39" s="74"/>
    </row>
    <row r="40" spans="1:12" x14ac:dyDescent="0.25">
      <c r="A40" s="114">
        <v>2019</v>
      </c>
      <c r="B40" s="114">
        <v>22</v>
      </c>
      <c r="C40" s="114" t="s">
        <v>288</v>
      </c>
      <c r="D40" s="114" t="s">
        <v>286</v>
      </c>
      <c r="E40" s="84"/>
      <c r="F40" s="75"/>
      <c r="G40" s="75"/>
      <c r="H40" s="74"/>
      <c r="I40" s="74"/>
      <c r="J40" s="75"/>
      <c r="L40" s="74"/>
    </row>
    <row r="41" spans="1:12" x14ac:dyDescent="0.25">
      <c r="A41" s="114">
        <v>2020</v>
      </c>
      <c r="B41" s="114">
        <v>23</v>
      </c>
      <c r="C41" s="114" t="s">
        <v>288</v>
      </c>
      <c r="D41" s="114" t="s">
        <v>287</v>
      </c>
      <c r="E41" s="84"/>
      <c r="F41" s="75"/>
      <c r="G41" s="75"/>
      <c r="H41" s="74"/>
      <c r="I41" s="74"/>
      <c r="J41" s="75"/>
      <c r="L41" s="74"/>
    </row>
    <row r="42" spans="1:12" x14ac:dyDescent="0.25">
      <c r="F42" s="75"/>
      <c r="G42" s="75"/>
      <c r="H42" s="74"/>
      <c r="I42" s="74"/>
      <c r="J42" s="75"/>
      <c r="L42" s="74"/>
    </row>
    <row r="43" spans="1:12" x14ac:dyDescent="0.25">
      <c r="F43" s="75"/>
      <c r="G43" s="75"/>
      <c r="H43" s="74"/>
      <c r="I43" s="74"/>
      <c r="J43" s="75"/>
      <c r="L43" s="74"/>
    </row>
    <row r="44" spans="1:12" x14ac:dyDescent="0.25">
      <c r="F44" s="75"/>
      <c r="G44" s="75"/>
      <c r="H44" s="74"/>
      <c r="I44" s="74"/>
      <c r="J44" s="75"/>
      <c r="L44" s="74"/>
    </row>
    <row r="45" spans="1:12" x14ac:dyDescent="0.25">
      <c r="F45" s="75"/>
      <c r="G45" s="75"/>
      <c r="H45" s="74"/>
      <c r="I45" s="74"/>
      <c r="J45" s="75"/>
      <c r="L45" s="74"/>
    </row>
    <row r="46" spans="1:12" x14ac:dyDescent="0.25">
      <c r="F46" s="75"/>
      <c r="G46" s="75"/>
      <c r="H46" s="74"/>
      <c r="I46" s="74"/>
      <c r="J46" s="75"/>
      <c r="L46" s="74"/>
    </row>
    <row r="47" spans="1:12" x14ac:dyDescent="0.25">
      <c r="F47" s="75"/>
      <c r="G47" s="75"/>
      <c r="H47" s="74"/>
      <c r="I47" s="74"/>
      <c r="J47" s="75"/>
      <c r="L47" s="74"/>
    </row>
    <row r="48" spans="1:12" x14ac:dyDescent="0.25">
      <c r="F48" s="75"/>
      <c r="G48" s="75"/>
      <c r="H48" s="74"/>
      <c r="I48" s="74"/>
      <c r="J48" s="75"/>
      <c r="L48" s="74"/>
    </row>
    <row r="49" spans="6:12" x14ac:dyDescent="0.25">
      <c r="F49" s="75"/>
      <c r="G49" s="75"/>
      <c r="H49" s="74"/>
      <c r="I49" s="74"/>
      <c r="J49" s="75"/>
      <c r="L49" s="74"/>
    </row>
    <row r="50" spans="6:12" x14ac:dyDescent="0.25">
      <c r="F50" s="75"/>
      <c r="G50" s="75"/>
      <c r="H50" s="74"/>
      <c r="I50" s="74"/>
      <c r="J50" s="75"/>
      <c r="L50" s="74"/>
    </row>
    <row r="51" spans="6:12" x14ac:dyDescent="0.25">
      <c r="F51" s="75"/>
      <c r="G51" s="75"/>
      <c r="H51" s="74"/>
      <c r="I51" s="74"/>
      <c r="J51" s="75"/>
      <c r="L51" s="74"/>
    </row>
    <row r="52" spans="6:12" x14ac:dyDescent="0.25">
      <c r="F52" s="75"/>
      <c r="G52" s="75"/>
      <c r="H52" s="74"/>
      <c r="I52" s="74"/>
      <c r="J52" s="75"/>
      <c r="L52" s="74"/>
    </row>
    <row r="53" spans="6:12" x14ac:dyDescent="0.25">
      <c r="F53" s="75"/>
      <c r="G53" s="75"/>
      <c r="H53" s="74"/>
      <c r="I53" s="74"/>
      <c r="J53" s="75"/>
      <c r="L53" s="74"/>
    </row>
    <row r="54" spans="6:12" x14ac:dyDescent="0.25">
      <c r="F54" s="75"/>
      <c r="G54" s="75"/>
      <c r="H54" s="74"/>
      <c r="I54" s="74"/>
      <c r="J54" s="75"/>
      <c r="L54" s="74"/>
    </row>
    <row r="55" spans="6:12" x14ac:dyDescent="0.25">
      <c r="F55" s="75"/>
      <c r="G55" s="75"/>
      <c r="H55" s="74"/>
      <c r="I55" s="74"/>
      <c r="J55" s="75"/>
      <c r="L55" s="74"/>
    </row>
    <row r="56" spans="6:12" x14ac:dyDescent="0.25">
      <c r="F56" s="75"/>
      <c r="G56" s="75"/>
      <c r="H56" s="74"/>
      <c r="I56" s="74"/>
      <c r="J56" s="75"/>
      <c r="L56" s="74"/>
    </row>
    <row r="57" spans="6:12" x14ac:dyDescent="0.25">
      <c r="F57" s="75"/>
      <c r="G57" s="75"/>
      <c r="H57" s="74"/>
      <c r="I57" s="74"/>
      <c r="J57" s="75"/>
      <c r="L57" s="74"/>
    </row>
    <row r="58" spans="6:12" x14ac:dyDescent="0.25">
      <c r="F58" s="75"/>
      <c r="G58" s="75"/>
      <c r="H58" s="74"/>
      <c r="I58" s="74"/>
      <c r="J58" s="75"/>
      <c r="L58" s="74"/>
    </row>
    <row r="59" spans="6:12" x14ac:dyDescent="0.25">
      <c r="F59" s="75"/>
      <c r="G59" s="75"/>
      <c r="H59" s="74"/>
      <c r="I59" s="74"/>
      <c r="J59" s="75"/>
      <c r="L59" s="74"/>
    </row>
  </sheetData>
  <mergeCells count="6">
    <mergeCell ref="F19:H19"/>
    <mergeCell ref="C14:C15"/>
    <mergeCell ref="A16:D16"/>
    <mergeCell ref="A17:A18"/>
    <mergeCell ref="B17:B18"/>
    <mergeCell ref="C17:C18"/>
  </mergeCells>
  <dataValidations count="1">
    <dataValidation type="list" allowBlank="1" showInputMessage="1" showErrorMessage="1" sqref="F8" xr:uid="{00000000-0002-0000-0000-000000000000}">
      <formula1>Year2</formula1>
    </dataValidation>
  </dataValidations>
  <hyperlinks>
    <hyperlink ref="F19:H19" r:id="rId1" display="For more information, please click on the link here.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6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5" x14ac:dyDescent="0.25"/>
  <cols>
    <col min="1" max="1" width="13.58203125" style="5" customWidth="1"/>
    <col min="2" max="2" width="40.58203125" style="6" customWidth="1"/>
    <col min="3" max="3" width="7.25" style="6" customWidth="1"/>
    <col min="4" max="4" width="7.25" style="7" customWidth="1"/>
  </cols>
  <sheetData>
    <row r="1" spans="1:4" ht="18" x14ac:dyDescent="0.4">
      <c r="A1" s="137" t="s">
        <v>274</v>
      </c>
    </row>
    <row r="2" spans="1:4" ht="14" x14ac:dyDescent="0.3">
      <c r="A2" s="138" t="s">
        <v>276</v>
      </c>
      <c r="B2" s="42"/>
      <c r="C2" s="42"/>
      <c r="D2" s="42"/>
    </row>
    <row r="3" spans="1:4" x14ac:dyDescent="0.25">
      <c r="A3" s="126" t="s">
        <v>259</v>
      </c>
      <c r="D3" s="71" t="s">
        <v>279</v>
      </c>
    </row>
    <row r="4" spans="1:4" s="129" customFormat="1" ht="25" customHeight="1" x14ac:dyDescent="0.3">
      <c r="A4" s="127"/>
      <c r="B4" s="128" t="s">
        <v>0</v>
      </c>
      <c r="C4" s="139">
        <v>1998</v>
      </c>
      <c r="D4" s="139">
        <v>1999</v>
      </c>
    </row>
    <row r="5" spans="1:4" ht="15" customHeight="1" x14ac:dyDescent="0.25">
      <c r="A5" s="3"/>
      <c r="B5" s="3" t="s">
        <v>1</v>
      </c>
      <c r="C5" s="21">
        <v>32.700000000000003</v>
      </c>
      <c r="D5" s="21">
        <v>16.100000000000001</v>
      </c>
    </row>
    <row r="6" spans="1:4" ht="15" customHeight="1" x14ac:dyDescent="0.25">
      <c r="A6" s="10" t="s">
        <v>29</v>
      </c>
      <c r="B6" s="10" t="s">
        <v>0</v>
      </c>
      <c r="C6" s="21"/>
      <c r="D6" s="21"/>
    </row>
    <row r="7" spans="1:4" ht="15" customHeight="1" x14ac:dyDescent="0.25">
      <c r="A7" s="11" t="s">
        <v>30</v>
      </c>
      <c r="B7" s="10" t="s">
        <v>2</v>
      </c>
      <c r="C7" s="21">
        <v>62.9</v>
      </c>
      <c r="D7" s="21">
        <v>26.9</v>
      </c>
    </row>
    <row r="8" spans="1:4" ht="15" customHeight="1" x14ac:dyDescent="0.25">
      <c r="A8" s="12" t="s">
        <v>33</v>
      </c>
      <c r="B8" s="32" t="s">
        <v>34</v>
      </c>
      <c r="C8" s="20">
        <v>15.4</v>
      </c>
      <c r="D8" s="20">
        <v>34.700000000000003</v>
      </c>
    </row>
    <row r="9" spans="1:4" ht="15" customHeight="1" x14ac:dyDescent="0.25">
      <c r="A9" s="12" t="s">
        <v>37</v>
      </c>
      <c r="B9" s="32" t="s">
        <v>38</v>
      </c>
      <c r="C9" s="20">
        <v>31.1</v>
      </c>
      <c r="D9" s="20">
        <v>3.1</v>
      </c>
    </row>
    <row r="10" spans="1:4" ht="15" customHeight="1" x14ac:dyDescent="0.25">
      <c r="A10" s="12" t="s">
        <v>39</v>
      </c>
      <c r="B10" s="32" t="s">
        <v>40</v>
      </c>
      <c r="C10" s="20">
        <v>27</v>
      </c>
      <c r="D10" s="20">
        <v>8</v>
      </c>
    </row>
    <row r="11" spans="1:4" ht="15" customHeight="1" x14ac:dyDescent="0.25">
      <c r="A11" s="12" t="s">
        <v>129</v>
      </c>
      <c r="B11" s="32" t="s">
        <v>43</v>
      </c>
      <c r="C11" s="20">
        <v>30.1</v>
      </c>
      <c r="D11" s="20">
        <v>18</v>
      </c>
    </row>
    <row r="12" spans="1:4" ht="15" customHeight="1" x14ac:dyDescent="0.25">
      <c r="A12" s="12" t="s">
        <v>130</v>
      </c>
      <c r="B12" s="32" t="s">
        <v>131</v>
      </c>
      <c r="C12" s="20">
        <v>62.3</v>
      </c>
      <c r="D12" s="20">
        <v>18.3</v>
      </c>
    </row>
    <row r="13" spans="1:4" ht="15" customHeight="1" x14ac:dyDescent="0.25">
      <c r="A13" s="12" t="s">
        <v>3</v>
      </c>
      <c r="B13" s="32" t="s">
        <v>4</v>
      </c>
      <c r="C13" s="20">
        <v>32.4</v>
      </c>
      <c r="D13" s="20">
        <v>8.3000000000000007</v>
      </c>
    </row>
    <row r="14" spans="1:4" ht="15" customHeight="1" x14ac:dyDescent="0.25">
      <c r="A14" s="12" t="s">
        <v>5</v>
      </c>
      <c r="B14" s="32" t="s">
        <v>48</v>
      </c>
      <c r="C14" s="20">
        <v>47.7</v>
      </c>
      <c r="D14" s="20">
        <v>14.1</v>
      </c>
    </row>
    <row r="15" spans="1:4" ht="15" customHeight="1" x14ac:dyDescent="0.25">
      <c r="A15" s="12" t="s">
        <v>6</v>
      </c>
      <c r="B15" s="32" t="s">
        <v>7</v>
      </c>
      <c r="C15" s="20">
        <v>118.7</v>
      </c>
      <c r="D15" s="20">
        <v>31.5</v>
      </c>
    </row>
    <row r="16" spans="1:4" ht="15" customHeight="1" x14ac:dyDescent="0.25">
      <c r="A16" s="12" t="s">
        <v>8</v>
      </c>
      <c r="B16" s="32" t="s">
        <v>9</v>
      </c>
      <c r="C16" s="20">
        <v>112.9</v>
      </c>
      <c r="D16" s="20">
        <v>56.2</v>
      </c>
    </row>
    <row r="17" spans="1:4" ht="15" customHeight="1" x14ac:dyDescent="0.25">
      <c r="A17" s="13" t="s">
        <v>10</v>
      </c>
      <c r="B17" s="16" t="s">
        <v>55</v>
      </c>
      <c r="C17" s="20">
        <v>26.6</v>
      </c>
      <c r="D17" s="20">
        <v>8.9</v>
      </c>
    </row>
    <row r="18" spans="1:4" ht="15" customHeight="1" x14ac:dyDescent="0.25">
      <c r="A18" s="13" t="s">
        <v>11</v>
      </c>
      <c r="B18" s="16" t="s">
        <v>12</v>
      </c>
      <c r="C18" s="20">
        <v>6</v>
      </c>
      <c r="D18" s="20">
        <v>14.4</v>
      </c>
    </row>
    <row r="19" spans="1:4" ht="15" customHeight="1" x14ac:dyDescent="0.25">
      <c r="A19" s="14" t="s">
        <v>13</v>
      </c>
      <c r="B19" s="33" t="s">
        <v>60</v>
      </c>
      <c r="C19" s="20">
        <v>113.6</v>
      </c>
      <c r="D19" s="20">
        <v>10.4</v>
      </c>
    </row>
    <row r="20" spans="1:4" ht="15" customHeight="1" x14ac:dyDescent="0.25">
      <c r="A20" s="15" t="s">
        <v>14</v>
      </c>
      <c r="B20" s="34" t="s">
        <v>15</v>
      </c>
      <c r="C20" s="21">
        <v>13</v>
      </c>
      <c r="D20" s="21">
        <v>5</v>
      </c>
    </row>
    <row r="21" spans="1:4" ht="15" customHeight="1" x14ac:dyDescent="0.25">
      <c r="A21" s="15" t="s">
        <v>16</v>
      </c>
      <c r="B21" s="34" t="s">
        <v>63</v>
      </c>
      <c r="C21" s="21">
        <v>20</v>
      </c>
      <c r="D21" s="21">
        <v>13.3</v>
      </c>
    </row>
    <row r="22" spans="1:4" ht="15" customHeight="1" x14ac:dyDescent="0.25">
      <c r="A22" s="15" t="s">
        <v>17</v>
      </c>
      <c r="B22" s="34" t="s">
        <v>18</v>
      </c>
      <c r="C22" s="21">
        <v>32.700000000000003</v>
      </c>
      <c r="D22" s="21">
        <v>19.899999999999999</v>
      </c>
    </row>
    <row r="23" spans="1:4" ht="15" customHeight="1" x14ac:dyDescent="0.25">
      <c r="A23" s="16" t="s">
        <v>19</v>
      </c>
      <c r="B23" s="16" t="s">
        <v>20</v>
      </c>
      <c r="C23" s="20">
        <v>36.4</v>
      </c>
      <c r="D23" s="20">
        <v>18.100000000000001</v>
      </c>
    </row>
    <row r="24" spans="1:4" ht="15" customHeight="1" x14ac:dyDescent="0.25">
      <c r="A24" s="16" t="s">
        <v>21</v>
      </c>
      <c r="B24" s="16" t="s">
        <v>22</v>
      </c>
      <c r="C24" s="20">
        <v>21.8</v>
      </c>
      <c r="D24" s="20">
        <v>24.8</v>
      </c>
    </row>
    <row r="25" spans="1:4" ht="15" customHeight="1" x14ac:dyDescent="0.25">
      <c r="A25" s="15" t="s">
        <v>23</v>
      </c>
      <c r="B25" s="34" t="s">
        <v>24</v>
      </c>
      <c r="C25" s="21">
        <v>27.7</v>
      </c>
      <c r="D25" s="21">
        <v>11.3</v>
      </c>
    </row>
    <row r="26" spans="1:4" ht="15" customHeight="1" x14ac:dyDescent="0.25">
      <c r="A26" s="13" t="s">
        <v>132</v>
      </c>
      <c r="B26" s="16" t="s">
        <v>133</v>
      </c>
      <c r="C26" s="20">
        <v>43.5</v>
      </c>
      <c r="D26" s="20">
        <v>23.8</v>
      </c>
    </row>
    <row r="27" spans="1:4" ht="15" customHeight="1" x14ac:dyDescent="0.25">
      <c r="A27" s="13" t="s">
        <v>134</v>
      </c>
      <c r="B27" s="16" t="s">
        <v>135</v>
      </c>
      <c r="C27" s="20">
        <v>15.1</v>
      </c>
      <c r="D27" s="20">
        <v>3.1</v>
      </c>
    </row>
    <row r="28" spans="1:4" ht="15" customHeight="1" x14ac:dyDescent="0.25">
      <c r="A28" s="15" t="s">
        <v>73</v>
      </c>
      <c r="B28" s="34" t="s">
        <v>150</v>
      </c>
      <c r="C28" s="21">
        <v>8.6999999999999993</v>
      </c>
      <c r="D28" s="21">
        <v>6.5</v>
      </c>
    </row>
    <row r="29" spans="1:4" ht="15" customHeight="1" x14ac:dyDescent="0.25">
      <c r="A29" s="15" t="s">
        <v>86</v>
      </c>
      <c r="B29" s="34" t="s">
        <v>87</v>
      </c>
      <c r="C29" s="21">
        <v>22.9</v>
      </c>
      <c r="D29" s="21">
        <v>22.6</v>
      </c>
    </row>
    <row r="30" spans="1:4" ht="15" customHeight="1" x14ac:dyDescent="0.25">
      <c r="A30" s="13" t="s">
        <v>25</v>
      </c>
      <c r="B30" s="16" t="s">
        <v>26</v>
      </c>
      <c r="C30" s="20">
        <v>25</v>
      </c>
      <c r="D30" s="20">
        <v>24.7</v>
      </c>
    </row>
    <row r="31" spans="1:4" ht="15" customHeight="1" x14ac:dyDescent="0.25">
      <c r="A31" s="13" t="s">
        <v>27</v>
      </c>
      <c r="B31" s="16" t="s">
        <v>136</v>
      </c>
      <c r="C31" s="20">
        <v>7</v>
      </c>
      <c r="D31" s="20">
        <v>4</v>
      </c>
    </row>
    <row r="32" spans="1:4" ht="15" customHeight="1" x14ac:dyDescent="0.25">
      <c r="A32" s="15" t="s">
        <v>90</v>
      </c>
      <c r="B32" s="34" t="s">
        <v>137</v>
      </c>
      <c r="C32" s="21">
        <v>18.399999999999999</v>
      </c>
      <c r="D32" s="21">
        <v>12.2</v>
      </c>
    </row>
    <row r="33" spans="1:44" ht="15" customHeight="1" x14ac:dyDescent="0.25">
      <c r="A33" s="15" t="s">
        <v>93</v>
      </c>
      <c r="B33" s="34" t="s">
        <v>138</v>
      </c>
      <c r="C33" s="21">
        <v>5.3</v>
      </c>
      <c r="D33" s="21">
        <v>3.3</v>
      </c>
    </row>
    <row r="34" spans="1:44" ht="15" customHeight="1" x14ac:dyDescent="0.25">
      <c r="A34" s="35" t="s">
        <v>151</v>
      </c>
      <c r="B34" s="37" t="s">
        <v>139</v>
      </c>
      <c r="C34" s="21">
        <v>13.6</v>
      </c>
      <c r="D34" s="21">
        <v>0.8</v>
      </c>
    </row>
    <row r="35" spans="1:44" ht="15" customHeight="1" x14ac:dyDescent="0.25">
      <c r="A35" s="35"/>
      <c r="B35" s="23" t="s">
        <v>145</v>
      </c>
      <c r="C35" s="21"/>
      <c r="D35" s="21"/>
    </row>
    <row r="36" spans="1:44" ht="15" customHeight="1" x14ac:dyDescent="0.25">
      <c r="A36" s="35"/>
      <c r="B36" s="25" t="s">
        <v>146</v>
      </c>
      <c r="C36" s="20">
        <v>22.4</v>
      </c>
      <c r="D36" s="20">
        <v>13.1</v>
      </c>
    </row>
    <row r="37" spans="1:44" ht="15" customHeight="1" x14ac:dyDescent="0.25">
      <c r="A37" s="35"/>
      <c r="B37" s="25" t="s">
        <v>147</v>
      </c>
      <c r="C37" s="20">
        <v>21.1</v>
      </c>
      <c r="D37" s="20">
        <v>14.6</v>
      </c>
    </row>
    <row r="38" spans="1:44" ht="15" customHeight="1" x14ac:dyDescent="0.25">
      <c r="A38" s="19"/>
      <c r="B38" s="27" t="s">
        <v>148</v>
      </c>
      <c r="C38" s="36">
        <v>45</v>
      </c>
      <c r="D38" s="36">
        <v>18.8</v>
      </c>
    </row>
    <row r="39" spans="1:44" x14ac:dyDescent="0.25">
      <c r="A39" s="7"/>
      <c r="D39" s="136" t="s">
        <v>260</v>
      </c>
    </row>
    <row r="40" spans="1:44" x14ac:dyDescent="0.25">
      <c r="B40" s="9"/>
    </row>
    <row r="41" spans="1:44" x14ac:dyDescent="0.25">
      <c r="A41" s="8" t="s">
        <v>262</v>
      </c>
      <c r="B41" s="9"/>
    </row>
    <row r="42" spans="1:44" x14ac:dyDescent="0.25">
      <c r="A42" s="8" t="s">
        <v>263</v>
      </c>
      <c r="B42" s="9"/>
    </row>
    <row r="43" spans="1:44" s="7" customFormat="1" x14ac:dyDescent="0.25">
      <c r="A43" s="5" t="s">
        <v>264</v>
      </c>
      <c r="B43" s="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s="7" customFormat="1" ht="11.25" customHeight="1" x14ac:dyDescent="0.2">
      <c r="A44" s="47" t="s">
        <v>265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x14ac:dyDescent="0.25">
      <c r="A45" s="39"/>
      <c r="B45" s="9"/>
    </row>
    <row r="46" spans="1:44" x14ac:dyDescent="0.25">
      <c r="A46" s="39"/>
      <c r="B46" s="9"/>
    </row>
  </sheetData>
  <phoneticPr fontId="5" type="noConversion"/>
  <hyperlinks>
    <hyperlink ref="A3" location="Contents!F1" display="Back to Contents" xr:uid="{00000000-0004-0000-0100-000000000000}"/>
  </hyperlinks>
  <printOptions horizontalCentered="1"/>
  <pageMargins left="0.75" right="0.75" top="0.45" bottom="0.15" header="0.5" footer="0.25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2.5" x14ac:dyDescent="0.25"/>
  <cols>
    <col min="1" max="1" width="13.58203125" style="7" customWidth="1"/>
    <col min="2" max="2" width="40.58203125" style="7" customWidth="1"/>
    <col min="3" max="8" width="7.25" style="1" customWidth="1"/>
    <col min="9" max="9" width="7.25" customWidth="1"/>
  </cols>
  <sheetData>
    <row r="1" spans="1:9" ht="18" x14ac:dyDescent="0.4">
      <c r="A1" s="137" t="s">
        <v>274</v>
      </c>
      <c r="B1" s="6"/>
      <c r="C1" s="6"/>
      <c r="D1" s="6"/>
      <c r="E1" s="6"/>
      <c r="F1" s="6"/>
      <c r="G1" s="6"/>
      <c r="H1" s="6"/>
      <c r="I1" s="6"/>
    </row>
    <row r="2" spans="1:9" ht="14" x14ac:dyDescent="0.3">
      <c r="A2" s="138" t="s">
        <v>277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26" t="s">
        <v>259</v>
      </c>
      <c r="H3" s="71" t="s">
        <v>279</v>
      </c>
      <c r="I3" s="40"/>
    </row>
    <row r="4" spans="1:9" s="129" customFormat="1" ht="25" customHeight="1" x14ac:dyDescent="0.3">
      <c r="A4" s="2"/>
      <c r="B4" s="2"/>
      <c r="C4" s="139">
        <v>2000</v>
      </c>
      <c r="D4" s="139">
        <v>2001</v>
      </c>
      <c r="E4" s="140">
        <v>2002</v>
      </c>
      <c r="F4" s="139">
        <v>2003</v>
      </c>
      <c r="G4" s="139">
        <v>2004</v>
      </c>
      <c r="H4" s="139">
        <v>2005</v>
      </c>
      <c r="I4" s="130"/>
    </row>
    <row r="5" spans="1:9" ht="15" customHeight="1" x14ac:dyDescent="0.25">
      <c r="A5" s="30"/>
      <c r="B5" s="30" t="s">
        <v>28</v>
      </c>
      <c r="C5" s="21">
        <v>11.9</v>
      </c>
      <c r="D5" s="21">
        <v>26.3</v>
      </c>
      <c r="E5" s="21">
        <v>19.2</v>
      </c>
      <c r="F5" s="21">
        <v>16.7</v>
      </c>
      <c r="G5" s="21">
        <v>10.1</v>
      </c>
      <c r="H5" s="21">
        <v>10</v>
      </c>
      <c r="I5" s="40"/>
    </row>
    <row r="6" spans="1:9" ht="15" customHeight="1" x14ac:dyDescent="0.25">
      <c r="A6" s="30" t="s">
        <v>269</v>
      </c>
      <c r="B6" s="30" t="s">
        <v>0</v>
      </c>
      <c r="C6" s="21"/>
      <c r="D6" s="21"/>
      <c r="E6" s="21"/>
      <c r="F6" s="21"/>
      <c r="G6" s="21"/>
      <c r="H6" s="21"/>
      <c r="I6" s="40"/>
    </row>
    <row r="7" spans="1:9" ht="15" customHeight="1" x14ac:dyDescent="0.25">
      <c r="A7" s="30" t="s">
        <v>31</v>
      </c>
      <c r="B7" s="30" t="s">
        <v>32</v>
      </c>
      <c r="C7" s="21">
        <v>24.9</v>
      </c>
      <c r="D7" s="21">
        <v>49</v>
      </c>
      <c r="E7" s="21">
        <v>30.4</v>
      </c>
      <c r="F7" s="21">
        <v>23.6</v>
      </c>
      <c r="G7" s="21">
        <v>14.7</v>
      </c>
      <c r="H7" s="21">
        <v>20.9</v>
      </c>
      <c r="I7" s="40"/>
    </row>
    <row r="8" spans="1:9" ht="15" customHeight="1" x14ac:dyDescent="0.25">
      <c r="A8" s="18" t="s">
        <v>35</v>
      </c>
      <c r="B8" s="18" t="s">
        <v>36</v>
      </c>
      <c r="C8" s="20">
        <v>8.1</v>
      </c>
      <c r="D8" s="20">
        <v>8</v>
      </c>
      <c r="E8" s="20">
        <v>5.5</v>
      </c>
      <c r="F8" s="20">
        <v>11.7</v>
      </c>
      <c r="G8" s="20">
        <v>9.8000000000000007</v>
      </c>
      <c r="H8" s="20">
        <v>5.8</v>
      </c>
      <c r="I8" s="40"/>
    </row>
    <row r="9" spans="1:9" ht="15" customHeight="1" x14ac:dyDescent="0.25">
      <c r="A9" s="18" t="s">
        <v>41</v>
      </c>
      <c r="B9" s="18" t="s">
        <v>42</v>
      </c>
      <c r="C9" s="20">
        <v>0.7</v>
      </c>
      <c r="D9" s="20">
        <v>8.6999999999999993</v>
      </c>
      <c r="E9" s="20">
        <v>29.6</v>
      </c>
      <c r="F9" s="20">
        <v>15.4</v>
      </c>
      <c r="G9" s="20">
        <v>4</v>
      </c>
      <c r="H9" s="20">
        <v>4.4000000000000004</v>
      </c>
      <c r="I9" s="40"/>
    </row>
    <row r="10" spans="1:9" ht="15" customHeight="1" x14ac:dyDescent="0.25">
      <c r="A10" s="18" t="s">
        <v>44</v>
      </c>
      <c r="B10" s="18" t="s">
        <v>45</v>
      </c>
      <c r="C10" s="20">
        <v>11</v>
      </c>
      <c r="D10" s="20">
        <v>16.2</v>
      </c>
      <c r="E10" s="20">
        <v>12.6</v>
      </c>
      <c r="F10" s="20">
        <v>13.1</v>
      </c>
      <c r="G10" s="20">
        <v>23.5</v>
      </c>
      <c r="H10" s="20">
        <v>6.9</v>
      </c>
      <c r="I10" s="40"/>
    </row>
    <row r="11" spans="1:9" ht="15" customHeight="1" x14ac:dyDescent="0.25">
      <c r="A11" s="18" t="s">
        <v>46</v>
      </c>
      <c r="B11" s="18" t="s">
        <v>47</v>
      </c>
      <c r="C11" s="20">
        <v>4</v>
      </c>
      <c r="D11" s="20">
        <v>79.3</v>
      </c>
      <c r="E11" s="20">
        <v>40.5</v>
      </c>
      <c r="F11" s="20">
        <v>33.1</v>
      </c>
      <c r="G11" s="20">
        <v>23.7</v>
      </c>
      <c r="H11" s="20">
        <v>39.200000000000003</v>
      </c>
      <c r="I11" s="40"/>
    </row>
    <row r="12" spans="1:9" ht="15" customHeight="1" x14ac:dyDescent="0.25">
      <c r="A12" s="18" t="s">
        <v>49</v>
      </c>
      <c r="B12" s="18" t="s">
        <v>50</v>
      </c>
      <c r="C12" s="20">
        <v>8</v>
      </c>
      <c r="D12" s="20">
        <v>24.7</v>
      </c>
      <c r="E12" s="20">
        <v>44.6</v>
      </c>
      <c r="F12" s="20">
        <v>21.6</v>
      </c>
      <c r="G12" s="20">
        <v>9.1</v>
      </c>
      <c r="H12" s="20">
        <v>13.9</v>
      </c>
      <c r="I12" s="40"/>
    </row>
    <row r="13" spans="1:9" ht="15" customHeight="1" x14ac:dyDescent="0.25">
      <c r="A13" s="18" t="s">
        <v>51</v>
      </c>
      <c r="B13" s="18" t="s">
        <v>52</v>
      </c>
      <c r="C13" s="20">
        <v>9</v>
      </c>
      <c r="D13" s="20">
        <v>33.1</v>
      </c>
      <c r="E13" s="20">
        <v>28.3</v>
      </c>
      <c r="F13" s="20">
        <v>14.4</v>
      </c>
      <c r="G13" s="20">
        <v>9.8000000000000007</v>
      </c>
      <c r="H13" s="20">
        <v>9.9</v>
      </c>
      <c r="I13" s="40"/>
    </row>
    <row r="14" spans="1:9" ht="15" customHeight="1" x14ac:dyDescent="0.25">
      <c r="A14" s="18" t="s">
        <v>53</v>
      </c>
      <c r="B14" s="18" t="s">
        <v>54</v>
      </c>
      <c r="C14" s="20">
        <v>6.9</v>
      </c>
      <c r="D14" s="20">
        <v>64.400000000000006</v>
      </c>
      <c r="E14" s="20">
        <v>96.4</v>
      </c>
      <c r="F14" s="20">
        <v>32.299999999999997</v>
      </c>
      <c r="G14" s="20">
        <v>48.8</v>
      </c>
      <c r="H14" s="20">
        <v>48</v>
      </c>
      <c r="I14" s="40"/>
    </row>
    <row r="15" spans="1:9" ht="15" customHeight="1" x14ac:dyDescent="0.25">
      <c r="A15" s="18" t="s">
        <v>56</v>
      </c>
      <c r="B15" s="18" t="s">
        <v>57</v>
      </c>
      <c r="C15" s="20">
        <v>67.7</v>
      </c>
      <c r="D15" s="20">
        <v>104</v>
      </c>
      <c r="E15" s="20">
        <v>46.8</v>
      </c>
      <c r="F15" s="20">
        <v>40.4</v>
      </c>
      <c r="G15" s="20">
        <v>19.3</v>
      </c>
      <c r="H15" s="20">
        <v>43.6</v>
      </c>
      <c r="I15" s="40"/>
    </row>
    <row r="16" spans="1:9" ht="15" customHeight="1" x14ac:dyDescent="0.25">
      <c r="A16" s="18" t="s">
        <v>58</v>
      </c>
      <c r="B16" s="18" t="s">
        <v>59</v>
      </c>
      <c r="C16" s="20">
        <v>0.9</v>
      </c>
      <c r="D16" s="20">
        <v>27</v>
      </c>
      <c r="E16" s="20">
        <v>10.8</v>
      </c>
      <c r="F16" s="20">
        <v>23.4</v>
      </c>
      <c r="G16" s="20">
        <v>15.8</v>
      </c>
      <c r="H16" s="20">
        <v>8.3000000000000007</v>
      </c>
      <c r="I16" s="40"/>
    </row>
    <row r="17" spans="1:9" ht="15" customHeight="1" x14ac:dyDescent="0.25">
      <c r="A17" s="31" t="s">
        <v>61</v>
      </c>
      <c r="B17" s="31" t="s">
        <v>62</v>
      </c>
      <c r="C17" s="20">
        <v>5.4</v>
      </c>
      <c r="D17" s="20">
        <v>4.8</v>
      </c>
      <c r="E17" s="20">
        <v>4.8</v>
      </c>
      <c r="F17" s="20">
        <v>8.1</v>
      </c>
      <c r="G17" s="20">
        <v>2.5</v>
      </c>
      <c r="H17" s="20">
        <v>0.4</v>
      </c>
      <c r="I17" s="40"/>
    </row>
    <row r="18" spans="1:9" ht="20.5" x14ac:dyDescent="0.25">
      <c r="A18" s="143" t="s">
        <v>144</v>
      </c>
      <c r="B18" s="144" t="s">
        <v>64</v>
      </c>
      <c r="C18" s="20">
        <v>11.4</v>
      </c>
      <c r="D18" s="20">
        <v>32.9</v>
      </c>
      <c r="E18" s="20">
        <v>23.6</v>
      </c>
      <c r="F18" s="20">
        <v>20.3</v>
      </c>
      <c r="G18" s="20">
        <v>25.5</v>
      </c>
      <c r="H18" s="20">
        <v>26.5</v>
      </c>
      <c r="I18" s="40"/>
    </row>
    <row r="19" spans="1:9" ht="15" customHeight="1" x14ac:dyDescent="0.25">
      <c r="A19" s="30" t="s">
        <v>65</v>
      </c>
      <c r="B19" s="30" t="s">
        <v>66</v>
      </c>
      <c r="C19" s="21">
        <v>2.2999999999999998</v>
      </c>
      <c r="D19" s="21">
        <v>5.9</v>
      </c>
      <c r="E19" s="21">
        <v>7</v>
      </c>
      <c r="F19" s="21">
        <v>5.7</v>
      </c>
      <c r="G19" s="21">
        <v>3.3</v>
      </c>
      <c r="H19" s="21">
        <v>4.3</v>
      </c>
      <c r="I19" s="40"/>
    </row>
    <row r="20" spans="1:9" ht="15" customHeight="1" x14ac:dyDescent="0.25">
      <c r="A20" s="30" t="s">
        <v>67</v>
      </c>
      <c r="B20" s="30" t="s">
        <v>68</v>
      </c>
      <c r="C20" s="21">
        <v>7.7</v>
      </c>
      <c r="D20" s="21">
        <v>19.100000000000001</v>
      </c>
      <c r="E20" s="21">
        <v>16.2</v>
      </c>
      <c r="F20" s="21">
        <v>15.2</v>
      </c>
      <c r="G20" s="21">
        <v>8.8000000000000007</v>
      </c>
      <c r="H20" s="21">
        <v>5.5</v>
      </c>
      <c r="I20" s="40"/>
    </row>
    <row r="21" spans="1:9" ht="15" customHeight="1" x14ac:dyDescent="0.25">
      <c r="A21" s="30" t="s">
        <v>69</v>
      </c>
      <c r="B21" s="30" t="s">
        <v>70</v>
      </c>
      <c r="C21" s="21">
        <v>7.9</v>
      </c>
      <c r="D21" s="21">
        <v>21.9</v>
      </c>
      <c r="E21" s="21">
        <v>17.399999999999999</v>
      </c>
      <c r="F21" s="21">
        <v>18.100000000000001</v>
      </c>
      <c r="G21" s="21">
        <v>8.9</v>
      </c>
      <c r="H21" s="21">
        <v>6.5</v>
      </c>
      <c r="I21" s="40"/>
    </row>
    <row r="22" spans="1:9" ht="15" customHeight="1" x14ac:dyDescent="0.25">
      <c r="A22" s="18" t="s">
        <v>71</v>
      </c>
      <c r="B22" s="18" t="s">
        <v>72</v>
      </c>
      <c r="C22" s="20">
        <v>9.6</v>
      </c>
      <c r="D22" s="20">
        <v>28.3</v>
      </c>
      <c r="E22" s="20">
        <v>21.8</v>
      </c>
      <c r="F22" s="20">
        <v>20</v>
      </c>
      <c r="G22" s="20">
        <v>10.7</v>
      </c>
      <c r="H22" s="20">
        <v>8.4</v>
      </c>
      <c r="I22" s="40"/>
    </row>
    <row r="23" spans="1:9" ht="15" customHeight="1" x14ac:dyDescent="0.25">
      <c r="A23" s="18" t="s">
        <v>74</v>
      </c>
      <c r="B23" s="18" t="s">
        <v>75</v>
      </c>
      <c r="C23" s="20">
        <v>3.5</v>
      </c>
      <c r="D23" s="20">
        <v>5.6</v>
      </c>
      <c r="E23" s="20">
        <v>6.4</v>
      </c>
      <c r="F23" s="20">
        <v>13.6</v>
      </c>
      <c r="G23" s="20">
        <v>5.0999999999999996</v>
      </c>
      <c r="H23" s="20">
        <v>2.4</v>
      </c>
      <c r="I23" s="40"/>
    </row>
    <row r="24" spans="1:9" ht="15" customHeight="1" x14ac:dyDescent="0.25">
      <c r="A24" s="30" t="s">
        <v>76</v>
      </c>
      <c r="B24" s="30" t="s">
        <v>77</v>
      </c>
      <c r="C24" s="21">
        <v>7.1</v>
      </c>
      <c r="D24" s="21">
        <v>11.5</v>
      </c>
      <c r="E24" s="21">
        <v>5.5</v>
      </c>
      <c r="F24" s="21">
        <v>22</v>
      </c>
      <c r="G24" s="21">
        <v>11.9</v>
      </c>
      <c r="H24" s="21">
        <v>3.2</v>
      </c>
      <c r="I24" s="40"/>
    </row>
    <row r="25" spans="1:9" ht="15" customHeight="1" x14ac:dyDescent="0.25">
      <c r="A25" s="18" t="s">
        <v>78</v>
      </c>
      <c r="B25" s="18" t="s">
        <v>79</v>
      </c>
      <c r="C25" s="20">
        <v>0.8</v>
      </c>
      <c r="D25" s="20">
        <v>10.8</v>
      </c>
      <c r="E25" s="20">
        <v>2.4</v>
      </c>
      <c r="F25" s="20">
        <v>24.6</v>
      </c>
      <c r="G25" s="20">
        <v>3.1</v>
      </c>
      <c r="H25" s="20">
        <v>1.7</v>
      </c>
      <c r="I25" s="40"/>
    </row>
    <row r="26" spans="1:9" ht="15" customHeight="1" x14ac:dyDescent="0.25">
      <c r="A26" s="18" t="s">
        <v>80</v>
      </c>
      <c r="B26" s="18" t="s">
        <v>81</v>
      </c>
      <c r="C26" s="20">
        <v>7.2</v>
      </c>
      <c r="D26" s="20">
        <v>5.6</v>
      </c>
      <c r="E26" s="20">
        <v>8.1</v>
      </c>
      <c r="F26" s="20">
        <v>27.4</v>
      </c>
      <c r="G26" s="20">
        <v>4.5999999999999996</v>
      </c>
      <c r="H26" s="20">
        <v>2</v>
      </c>
      <c r="I26" s="40"/>
    </row>
    <row r="27" spans="1:9" ht="15" customHeight="1" x14ac:dyDescent="0.25">
      <c r="A27" s="18" t="s">
        <v>82</v>
      </c>
      <c r="B27" s="18" t="s">
        <v>83</v>
      </c>
      <c r="C27" s="20">
        <v>0.9</v>
      </c>
      <c r="D27" s="20">
        <v>12</v>
      </c>
      <c r="E27" s="20">
        <v>0.6</v>
      </c>
      <c r="F27" s="20">
        <v>28.6</v>
      </c>
      <c r="G27" s="20">
        <v>32.5</v>
      </c>
      <c r="H27" s="20">
        <v>2.5</v>
      </c>
      <c r="I27" s="40"/>
    </row>
    <row r="28" spans="1:9" ht="15" customHeight="1" x14ac:dyDescent="0.25">
      <c r="A28" s="18" t="s">
        <v>84</v>
      </c>
      <c r="B28" s="18" t="s">
        <v>85</v>
      </c>
      <c r="C28" s="20">
        <v>17</v>
      </c>
      <c r="D28" s="20">
        <v>17</v>
      </c>
      <c r="E28" s="20">
        <v>10.3</v>
      </c>
      <c r="F28" s="20">
        <v>8.5</v>
      </c>
      <c r="G28" s="20">
        <v>4.5</v>
      </c>
      <c r="H28" s="20">
        <v>5.7</v>
      </c>
      <c r="I28" s="40"/>
    </row>
    <row r="29" spans="1:9" ht="15" customHeight="1" x14ac:dyDescent="0.25">
      <c r="A29" s="30" t="s">
        <v>88</v>
      </c>
      <c r="B29" s="30" t="s">
        <v>89</v>
      </c>
      <c r="C29" s="21">
        <v>8</v>
      </c>
      <c r="D29" s="21">
        <v>4.5999999999999996</v>
      </c>
      <c r="E29" s="21">
        <v>6.6</v>
      </c>
      <c r="F29" s="21">
        <v>7.3</v>
      </c>
      <c r="G29" s="21">
        <v>9.6999999999999993</v>
      </c>
      <c r="H29" s="21">
        <v>1.3</v>
      </c>
      <c r="I29" s="40"/>
    </row>
    <row r="30" spans="1:9" ht="15" customHeight="1" x14ac:dyDescent="0.25">
      <c r="A30" s="18" t="s">
        <v>91</v>
      </c>
      <c r="B30" s="18" t="s">
        <v>92</v>
      </c>
      <c r="C30" s="20">
        <v>12.9</v>
      </c>
      <c r="D30" s="20">
        <v>2.6</v>
      </c>
      <c r="E30" s="20">
        <v>11.7</v>
      </c>
      <c r="F30" s="20">
        <v>12.2</v>
      </c>
      <c r="G30" s="20">
        <v>17.600000000000001</v>
      </c>
      <c r="H30" s="20">
        <v>0.2</v>
      </c>
      <c r="I30" s="40"/>
    </row>
    <row r="31" spans="1:9" ht="15" customHeight="1" x14ac:dyDescent="0.25">
      <c r="A31" s="18" t="s">
        <v>94</v>
      </c>
      <c r="B31" s="18" t="s">
        <v>95</v>
      </c>
      <c r="C31" s="20">
        <v>5.0999999999999996</v>
      </c>
      <c r="D31" s="20">
        <v>6</v>
      </c>
      <c r="E31" s="20">
        <v>3.9</v>
      </c>
      <c r="F31" s="20">
        <v>5.0999999999999996</v>
      </c>
      <c r="G31" s="20">
        <v>6.3</v>
      </c>
      <c r="H31" s="20">
        <v>1.8</v>
      </c>
      <c r="I31" s="40"/>
    </row>
    <row r="32" spans="1:9" ht="15" customHeight="1" x14ac:dyDescent="0.25">
      <c r="A32" s="30" t="s">
        <v>96</v>
      </c>
      <c r="B32" s="30" t="s">
        <v>97</v>
      </c>
      <c r="C32" s="21">
        <v>12.1</v>
      </c>
      <c r="D32" s="21">
        <v>44.4</v>
      </c>
      <c r="E32" s="21">
        <v>45.2</v>
      </c>
      <c r="F32" s="21">
        <v>23.5</v>
      </c>
      <c r="G32" s="21">
        <v>13.2</v>
      </c>
      <c r="H32" s="21">
        <v>16.3</v>
      </c>
      <c r="I32" s="40"/>
    </row>
    <row r="33" spans="1:9" ht="15" customHeight="1" x14ac:dyDescent="0.25">
      <c r="A33" s="18" t="s">
        <v>140</v>
      </c>
      <c r="B33" s="18" t="s">
        <v>141</v>
      </c>
      <c r="C33" s="20">
        <v>35.299999999999997</v>
      </c>
      <c r="D33" s="20">
        <v>62.6</v>
      </c>
      <c r="E33" s="20">
        <v>35.6</v>
      </c>
      <c r="F33" s="20">
        <v>15</v>
      </c>
      <c r="G33" s="20">
        <v>15.2</v>
      </c>
      <c r="H33" s="20">
        <v>24.1</v>
      </c>
      <c r="I33" s="40"/>
    </row>
    <row r="34" spans="1:9" ht="15" customHeight="1" x14ac:dyDescent="0.25">
      <c r="A34" s="18" t="s">
        <v>98</v>
      </c>
      <c r="B34" s="18" t="s">
        <v>99</v>
      </c>
      <c r="C34" s="20">
        <v>2.2999999999999998</v>
      </c>
      <c r="D34" s="20">
        <v>16.2</v>
      </c>
      <c r="E34" s="20">
        <v>38.700000000000003</v>
      </c>
      <c r="F34" s="20">
        <v>18.8</v>
      </c>
      <c r="G34" s="20">
        <v>13</v>
      </c>
      <c r="H34" s="20">
        <v>25</v>
      </c>
      <c r="I34" s="40"/>
    </row>
    <row r="35" spans="1:9" ht="15" customHeight="1" x14ac:dyDescent="0.25">
      <c r="A35" s="18" t="s">
        <v>100</v>
      </c>
      <c r="B35" s="18" t="s">
        <v>142</v>
      </c>
      <c r="C35" s="20">
        <v>6.2</v>
      </c>
      <c r="D35" s="20">
        <v>56.5</v>
      </c>
      <c r="E35" s="20">
        <v>54.8</v>
      </c>
      <c r="F35" s="20">
        <v>31.2</v>
      </c>
      <c r="G35" s="20">
        <v>12.4</v>
      </c>
      <c r="H35" s="20">
        <v>7.5</v>
      </c>
      <c r="I35" s="40"/>
    </row>
    <row r="36" spans="1:9" ht="15" customHeight="1" x14ac:dyDescent="0.25">
      <c r="A36" s="3" t="s">
        <v>101</v>
      </c>
      <c r="B36" s="3" t="s">
        <v>102</v>
      </c>
      <c r="C36" s="21">
        <v>13.2</v>
      </c>
      <c r="D36" s="21">
        <v>34.299999999999997</v>
      </c>
      <c r="E36" s="21">
        <v>40.700000000000003</v>
      </c>
      <c r="F36" s="21">
        <v>23.3</v>
      </c>
      <c r="G36" s="21">
        <v>14.3</v>
      </c>
      <c r="H36" s="21">
        <v>8.9</v>
      </c>
      <c r="I36" s="40"/>
    </row>
    <row r="37" spans="1:9" ht="15" customHeight="1" x14ac:dyDescent="0.25">
      <c r="A37" s="4" t="s">
        <v>103</v>
      </c>
      <c r="B37" s="4" t="s">
        <v>104</v>
      </c>
      <c r="C37" s="20">
        <v>14.2</v>
      </c>
      <c r="D37" s="20">
        <v>36.299999999999997</v>
      </c>
      <c r="E37" s="20">
        <v>44.1</v>
      </c>
      <c r="F37" s="20">
        <v>24.9</v>
      </c>
      <c r="G37" s="20">
        <v>15</v>
      </c>
      <c r="H37" s="20">
        <v>9.8000000000000007</v>
      </c>
      <c r="I37" s="40"/>
    </row>
    <row r="38" spans="1:9" ht="15" customHeight="1" x14ac:dyDescent="0.25">
      <c r="A38" s="4" t="s">
        <v>105</v>
      </c>
      <c r="B38" s="4" t="s">
        <v>106</v>
      </c>
      <c r="C38" s="20">
        <v>5</v>
      </c>
      <c r="D38" s="20">
        <v>17.399999999999999</v>
      </c>
      <c r="E38" s="20">
        <v>15.7</v>
      </c>
      <c r="F38" s="20">
        <v>11.8</v>
      </c>
      <c r="G38" s="20">
        <v>9.4</v>
      </c>
      <c r="H38" s="20">
        <v>2.6</v>
      </c>
      <c r="I38" s="40"/>
    </row>
    <row r="39" spans="1:9" ht="15" customHeight="1" x14ac:dyDescent="0.25">
      <c r="A39" s="3" t="s">
        <v>107</v>
      </c>
      <c r="B39" s="3" t="s">
        <v>108</v>
      </c>
      <c r="C39" s="21">
        <v>1.6</v>
      </c>
      <c r="D39" s="21">
        <v>3.7</v>
      </c>
      <c r="E39" s="21">
        <v>7.5</v>
      </c>
      <c r="F39" s="21">
        <v>4.5</v>
      </c>
      <c r="G39" s="21">
        <v>3</v>
      </c>
      <c r="H39" s="21">
        <v>2.6</v>
      </c>
      <c r="I39" s="40"/>
    </row>
    <row r="40" spans="1:9" ht="15" customHeight="1" x14ac:dyDescent="0.25">
      <c r="A40" s="3" t="s">
        <v>109</v>
      </c>
      <c r="B40" s="3" t="s">
        <v>110</v>
      </c>
      <c r="C40" s="21">
        <v>10.3</v>
      </c>
      <c r="D40" s="21">
        <v>31.2</v>
      </c>
      <c r="E40" s="21">
        <v>18.3</v>
      </c>
      <c r="F40" s="21">
        <v>14.2</v>
      </c>
      <c r="G40" s="21">
        <v>4.9000000000000004</v>
      </c>
      <c r="H40" s="21">
        <v>5.9</v>
      </c>
      <c r="I40" s="40"/>
    </row>
    <row r="41" spans="1:9" ht="15" customHeight="1" x14ac:dyDescent="0.25">
      <c r="A41" s="4" t="s">
        <v>111</v>
      </c>
      <c r="B41" s="4" t="s">
        <v>112</v>
      </c>
      <c r="C41" s="20">
        <v>11.8</v>
      </c>
      <c r="D41" s="20">
        <v>43.5</v>
      </c>
      <c r="E41" s="20">
        <v>20.399999999999999</v>
      </c>
      <c r="F41" s="20">
        <v>9.6999999999999993</v>
      </c>
      <c r="G41" s="20">
        <v>5.0999999999999996</v>
      </c>
      <c r="H41" s="20">
        <v>3.8</v>
      </c>
      <c r="I41" s="40"/>
    </row>
    <row r="42" spans="1:9" ht="15" customHeight="1" x14ac:dyDescent="0.25">
      <c r="A42" s="4" t="s">
        <v>113</v>
      </c>
      <c r="B42" s="4" t="s">
        <v>114</v>
      </c>
      <c r="C42" s="20">
        <v>13.2</v>
      </c>
      <c r="D42" s="20">
        <v>11.4</v>
      </c>
      <c r="E42" s="20">
        <v>10.199999999999999</v>
      </c>
      <c r="F42" s="20">
        <v>21.8</v>
      </c>
      <c r="G42" s="20">
        <v>5.0999999999999996</v>
      </c>
      <c r="H42" s="20">
        <v>11.8</v>
      </c>
      <c r="I42" s="40"/>
    </row>
    <row r="43" spans="1:9" ht="15" customHeight="1" x14ac:dyDescent="0.25">
      <c r="A43" s="4" t="s">
        <v>115</v>
      </c>
      <c r="B43" s="4" t="s">
        <v>116</v>
      </c>
      <c r="C43" s="20">
        <v>1.5</v>
      </c>
      <c r="D43" s="20">
        <v>31.3</v>
      </c>
      <c r="E43" s="20">
        <v>27.2</v>
      </c>
      <c r="F43" s="20">
        <v>13.2</v>
      </c>
      <c r="G43" s="20">
        <v>3.8</v>
      </c>
      <c r="H43" s="20">
        <v>2.2000000000000002</v>
      </c>
      <c r="I43" s="40"/>
    </row>
    <row r="44" spans="1:9" ht="15" customHeight="1" x14ac:dyDescent="0.25">
      <c r="A44" s="3" t="s">
        <v>117</v>
      </c>
      <c r="B44" s="3" t="s">
        <v>118</v>
      </c>
      <c r="C44" s="21">
        <v>1.4</v>
      </c>
      <c r="D44" s="21">
        <v>13.8</v>
      </c>
      <c r="E44" s="21">
        <v>5</v>
      </c>
      <c r="F44" s="21">
        <v>9.5</v>
      </c>
      <c r="G44" s="21">
        <v>3.5</v>
      </c>
      <c r="H44" s="21">
        <v>2</v>
      </c>
      <c r="I44" s="40"/>
    </row>
    <row r="45" spans="1:9" ht="15" customHeight="1" x14ac:dyDescent="0.25">
      <c r="A45" s="3" t="s">
        <v>119</v>
      </c>
      <c r="B45" s="3" t="s">
        <v>120</v>
      </c>
      <c r="C45" s="21">
        <v>1.4</v>
      </c>
      <c r="D45" s="21">
        <v>2.6</v>
      </c>
      <c r="E45" s="21">
        <v>2.7</v>
      </c>
      <c r="F45" s="21">
        <v>3.2</v>
      </c>
      <c r="G45" s="21">
        <v>3.8</v>
      </c>
      <c r="H45" s="21">
        <v>3.6</v>
      </c>
      <c r="I45" s="40"/>
    </row>
    <row r="46" spans="1:9" ht="15" customHeight="1" x14ac:dyDescent="0.25">
      <c r="A46" s="4" t="s">
        <v>121</v>
      </c>
      <c r="B46" s="4" t="s">
        <v>122</v>
      </c>
      <c r="C46" s="20">
        <v>0.8</v>
      </c>
      <c r="D46" s="20">
        <v>1.5</v>
      </c>
      <c r="E46" s="20">
        <v>0.9</v>
      </c>
      <c r="F46" s="20">
        <v>2.2000000000000002</v>
      </c>
      <c r="G46" s="20">
        <v>4.3</v>
      </c>
      <c r="H46" s="20">
        <v>0.5</v>
      </c>
      <c r="I46" s="40"/>
    </row>
    <row r="47" spans="1:9" ht="15" customHeight="1" x14ac:dyDescent="0.25">
      <c r="A47" s="4" t="s">
        <v>123</v>
      </c>
      <c r="B47" s="4" t="s">
        <v>124</v>
      </c>
      <c r="C47" s="20">
        <v>0.3</v>
      </c>
      <c r="D47" s="20">
        <v>0.6</v>
      </c>
      <c r="E47" s="20">
        <v>0.1</v>
      </c>
      <c r="F47" s="20">
        <v>0.8</v>
      </c>
      <c r="G47" s="20">
        <v>0.3</v>
      </c>
      <c r="H47" s="20">
        <v>5.5</v>
      </c>
      <c r="I47" s="40"/>
    </row>
    <row r="48" spans="1:9" ht="15" customHeight="1" x14ac:dyDescent="0.25">
      <c r="A48" s="4" t="s">
        <v>125</v>
      </c>
      <c r="B48" s="4" t="s">
        <v>126</v>
      </c>
      <c r="C48" s="20">
        <v>2.9</v>
      </c>
      <c r="D48" s="20">
        <v>5.6</v>
      </c>
      <c r="E48" s="20">
        <v>7</v>
      </c>
      <c r="F48" s="20">
        <v>6.9</v>
      </c>
      <c r="G48" s="20">
        <v>8.1999999999999993</v>
      </c>
      <c r="H48" s="20">
        <v>2.7</v>
      </c>
      <c r="I48" s="40"/>
    </row>
    <row r="49" spans="1:9" ht="15" customHeight="1" x14ac:dyDescent="0.25">
      <c r="A49" s="3" t="s">
        <v>127</v>
      </c>
      <c r="B49" s="3" t="s">
        <v>128</v>
      </c>
      <c r="C49" s="21" t="s">
        <v>143</v>
      </c>
      <c r="D49" s="21">
        <v>18.7</v>
      </c>
      <c r="E49" s="21">
        <v>15.6</v>
      </c>
      <c r="F49" s="21">
        <v>23.2</v>
      </c>
      <c r="G49" s="21">
        <v>28.3</v>
      </c>
      <c r="H49" s="21">
        <v>1.4</v>
      </c>
      <c r="I49" s="40"/>
    </row>
    <row r="50" spans="1:9" s="7" customFormat="1" ht="15" customHeight="1" x14ac:dyDescent="0.2">
      <c r="A50" s="22"/>
      <c r="B50" s="23" t="s">
        <v>145</v>
      </c>
      <c r="C50" s="24"/>
      <c r="D50" s="24"/>
      <c r="E50" s="24"/>
      <c r="F50" s="24"/>
      <c r="G50" s="24"/>
      <c r="H50" s="24"/>
      <c r="I50" s="41"/>
    </row>
    <row r="51" spans="1:9" s="7" customFormat="1" ht="15" customHeight="1" x14ac:dyDescent="0.2">
      <c r="A51" s="22"/>
      <c r="B51" s="25" t="s">
        <v>146</v>
      </c>
      <c r="C51" s="28">
        <v>9.3000000000000007</v>
      </c>
      <c r="D51" s="28">
        <v>25.6</v>
      </c>
      <c r="E51" s="28">
        <v>20.7</v>
      </c>
      <c r="F51" s="28">
        <v>17.5</v>
      </c>
      <c r="G51" s="28">
        <v>9.4</v>
      </c>
      <c r="H51" s="28">
        <v>8.5</v>
      </c>
      <c r="I51" s="41"/>
    </row>
    <row r="52" spans="1:9" s="7" customFormat="1" ht="15" customHeight="1" x14ac:dyDescent="0.2">
      <c r="A52" s="22"/>
      <c r="B52" s="25" t="s">
        <v>147</v>
      </c>
      <c r="C52" s="28">
        <v>7.3</v>
      </c>
      <c r="D52" s="28">
        <v>15.7</v>
      </c>
      <c r="E52" s="28">
        <v>15.1</v>
      </c>
      <c r="F52" s="28">
        <v>15.1</v>
      </c>
      <c r="G52" s="28">
        <v>8.9</v>
      </c>
      <c r="H52" s="28">
        <v>5.0999999999999996</v>
      </c>
      <c r="I52" s="41"/>
    </row>
    <row r="53" spans="1:9" s="7" customFormat="1" ht="15" customHeight="1" x14ac:dyDescent="0.2">
      <c r="A53" s="26"/>
      <c r="B53" s="27" t="s">
        <v>148</v>
      </c>
      <c r="C53" s="29">
        <v>16.3</v>
      </c>
      <c r="D53" s="29">
        <v>33.1</v>
      </c>
      <c r="E53" s="29">
        <v>20.5</v>
      </c>
      <c r="F53" s="29">
        <v>16.8</v>
      </c>
      <c r="G53" s="29">
        <v>11.5</v>
      </c>
      <c r="H53" s="29">
        <v>14.3</v>
      </c>
      <c r="I53" s="41"/>
    </row>
    <row r="54" spans="1:9" x14ac:dyDescent="0.25">
      <c r="B54" s="17"/>
      <c r="C54" s="17"/>
      <c r="H54" s="136" t="s">
        <v>260</v>
      </c>
      <c r="I54" s="40"/>
    </row>
    <row r="55" spans="1:9" x14ac:dyDescent="0.25">
      <c r="B55" s="17"/>
      <c r="C55" s="17"/>
    </row>
    <row r="56" spans="1:9" x14ac:dyDescent="0.25">
      <c r="A56" s="7" t="s">
        <v>149</v>
      </c>
      <c r="B56" s="17"/>
      <c r="C56" s="17"/>
    </row>
    <row r="57" spans="1:9" x14ac:dyDescent="0.25">
      <c r="A57" s="17" t="s">
        <v>266</v>
      </c>
    </row>
    <row r="58" spans="1:9" x14ac:dyDescent="0.25">
      <c r="A58" s="5" t="s">
        <v>267</v>
      </c>
    </row>
    <row r="59" spans="1:9" x14ac:dyDescent="0.25">
      <c r="A59" s="47" t="s">
        <v>265</v>
      </c>
    </row>
  </sheetData>
  <phoneticPr fontId="5" type="noConversion"/>
  <hyperlinks>
    <hyperlink ref="A3" location="Contents!F1" display="Back to Contents" xr:uid="{00000000-0004-0000-0200-000000000000}"/>
  </hyperlinks>
  <printOptions horizontalCentered="1"/>
  <pageMargins left="0.15748031496062992" right="0.15748031496062992" top="0.59055118110236227" bottom="0.19685039370078741" header="0.31496062992125984" footer="0.1181102362204724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2"/>
  <sheetViews>
    <sheetView showGridLines="0" zoomScale="85" zoomScaleNormal="85" workbookViewId="0">
      <selection activeCell="Q4" sqref="Q4"/>
    </sheetView>
  </sheetViews>
  <sheetFormatPr defaultColWidth="9" defaultRowHeight="12.5" x14ac:dyDescent="0.25"/>
  <cols>
    <col min="1" max="1" width="13.58203125" style="44" customWidth="1"/>
    <col min="2" max="2" width="40.58203125" style="44" customWidth="1"/>
    <col min="3" max="17" width="6.33203125" style="44" customWidth="1"/>
    <col min="18" max="16384" width="9" style="44"/>
  </cols>
  <sheetData>
    <row r="1" spans="1:17" ht="18" x14ac:dyDescent="0.4">
      <c r="A1" s="137" t="s">
        <v>274</v>
      </c>
      <c r="B1" s="43"/>
      <c r="C1" s="43"/>
    </row>
    <row r="2" spans="1:17" x14ac:dyDescent="0.25">
      <c r="A2" s="138" t="s">
        <v>284</v>
      </c>
      <c r="B2" s="43"/>
      <c r="C2" s="43"/>
    </row>
    <row r="3" spans="1:17" x14ac:dyDescent="0.25">
      <c r="A3" s="126" t="s">
        <v>259</v>
      </c>
      <c r="B3" s="45"/>
      <c r="C3" s="45"/>
      <c r="H3" s="69"/>
      <c r="I3" s="69"/>
      <c r="J3" s="69"/>
      <c r="M3" s="71"/>
      <c r="N3" s="71"/>
      <c r="O3" s="71"/>
      <c r="P3" s="71"/>
      <c r="Q3" s="71" t="s">
        <v>279</v>
      </c>
    </row>
    <row r="4" spans="1:17" s="134" customFormat="1" ht="25" customHeight="1" x14ac:dyDescent="0.3">
      <c r="A4" s="131"/>
      <c r="B4" s="132"/>
      <c r="C4" s="133">
        <v>2006</v>
      </c>
      <c r="D4" s="133">
        <v>2007</v>
      </c>
      <c r="E4" s="133">
        <v>2008</v>
      </c>
      <c r="F4" s="133">
        <v>2009</v>
      </c>
      <c r="G4" s="133">
        <v>2010</v>
      </c>
      <c r="H4" s="133">
        <v>2011</v>
      </c>
      <c r="I4" s="133">
        <v>2012</v>
      </c>
      <c r="J4" s="133">
        <v>2013</v>
      </c>
      <c r="K4" s="133">
        <v>2014</v>
      </c>
      <c r="L4" s="133">
        <v>2015</v>
      </c>
      <c r="M4" s="133">
        <v>2016</v>
      </c>
      <c r="N4" s="133">
        <v>2017</v>
      </c>
      <c r="O4" s="133">
        <v>2018</v>
      </c>
      <c r="P4" s="133">
        <v>2019</v>
      </c>
      <c r="Q4" s="133">
        <v>2020</v>
      </c>
    </row>
    <row r="5" spans="1:17" ht="15" customHeight="1" x14ac:dyDescent="0.25">
      <c r="A5" s="58"/>
      <c r="B5" s="59" t="s">
        <v>1</v>
      </c>
      <c r="C5" s="50">
        <v>9.8000000000000007</v>
      </c>
      <c r="D5" s="50">
        <v>6</v>
      </c>
      <c r="E5" s="50">
        <v>10.6</v>
      </c>
      <c r="F5" s="50">
        <v>14.2</v>
      </c>
      <c r="G5" s="54">
        <v>5.7</v>
      </c>
      <c r="H5" s="54">
        <v>5.5</v>
      </c>
      <c r="I5" s="54">
        <v>5.8</v>
      </c>
      <c r="J5" s="54">
        <v>5.8</v>
      </c>
      <c r="K5" s="54">
        <v>6.3</v>
      </c>
      <c r="L5" s="54">
        <v>7.4</v>
      </c>
      <c r="M5" s="54">
        <v>8.9</v>
      </c>
      <c r="N5" s="54">
        <v>7</v>
      </c>
      <c r="O5" s="54">
        <v>5.0999999999999996</v>
      </c>
      <c r="P5" s="54">
        <v>5.0999999999999996</v>
      </c>
      <c r="Q5" s="54">
        <v>12.8</v>
      </c>
    </row>
    <row r="6" spans="1:17" ht="15" customHeight="1" x14ac:dyDescent="0.25">
      <c r="A6" s="60" t="s">
        <v>285</v>
      </c>
      <c r="B6" s="61" t="s">
        <v>0</v>
      </c>
      <c r="C6" s="51"/>
      <c r="D6" s="51"/>
      <c r="E6" s="51"/>
      <c r="F6" s="51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5" customHeight="1" x14ac:dyDescent="0.25">
      <c r="A7" s="60" t="s">
        <v>152</v>
      </c>
      <c r="B7" s="61" t="s">
        <v>2</v>
      </c>
      <c r="C7" s="51">
        <v>24</v>
      </c>
      <c r="D7" s="51">
        <v>14.3</v>
      </c>
      <c r="E7" s="51">
        <v>24.7</v>
      </c>
      <c r="F7" s="51">
        <v>35.1</v>
      </c>
      <c r="G7" s="55">
        <v>11.5</v>
      </c>
      <c r="H7" s="55">
        <v>11.4</v>
      </c>
      <c r="I7" s="55">
        <v>10.199999999999999</v>
      </c>
      <c r="J7" s="55">
        <v>12.5</v>
      </c>
      <c r="K7" s="55">
        <v>10</v>
      </c>
      <c r="L7" s="55">
        <v>13.2</v>
      </c>
      <c r="M7" s="55">
        <v>16.7</v>
      </c>
      <c r="N7" s="55">
        <v>10.6</v>
      </c>
      <c r="O7" s="55">
        <v>7.3</v>
      </c>
      <c r="P7" s="55">
        <v>8.1</v>
      </c>
      <c r="Q7" s="55">
        <v>16</v>
      </c>
    </row>
    <row r="8" spans="1:17" ht="15" customHeight="1" x14ac:dyDescent="0.25">
      <c r="A8" s="62" t="s">
        <v>153</v>
      </c>
      <c r="B8" s="63" t="s">
        <v>154</v>
      </c>
      <c r="C8" s="52">
        <v>8.4</v>
      </c>
      <c r="D8" s="52">
        <v>7.7</v>
      </c>
      <c r="E8" s="52">
        <v>3.8</v>
      </c>
      <c r="F8" s="52">
        <v>0.6</v>
      </c>
      <c r="G8" s="56">
        <v>0.8</v>
      </c>
      <c r="H8" s="56">
        <v>0.4</v>
      </c>
      <c r="I8" s="56">
        <v>1</v>
      </c>
      <c r="J8" s="56">
        <v>1.3</v>
      </c>
      <c r="K8" s="56">
        <v>4.0999999999999996</v>
      </c>
      <c r="L8" s="56">
        <v>2.7</v>
      </c>
      <c r="M8" s="56">
        <v>10.6</v>
      </c>
      <c r="N8" s="56">
        <v>6.1</v>
      </c>
      <c r="O8" s="56">
        <v>5.9</v>
      </c>
      <c r="P8" s="56">
        <v>3</v>
      </c>
      <c r="Q8" s="56">
        <v>10.9</v>
      </c>
    </row>
    <row r="9" spans="1:17" ht="15" customHeight="1" x14ac:dyDescent="0.25">
      <c r="A9" s="62" t="s">
        <v>155</v>
      </c>
      <c r="B9" s="63" t="s">
        <v>215</v>
      </c>
      <c r="C9" s="52">
        <v>8.5</v>
      </c>
      <c r="D9" s="52">
        <v>14.1</v>
      </c>
      <c r="E9" s="52">
        <v>25.8</v>
      </c>
      <c r="F9" s="52">
        <v>28.1</v>
      </c>
      <c r="G9" s="56">
        <v>16.5</v>
      </c>
      <c r="H9" s="56">
        <v>23.3</v>
      </c>
      <c r="I9" s="56">
        <v>21.2</v>
      </c>
      <c r="J9" s="56">
        <v>15.1</v>
      </c>
      <c r="K9" s="56">
        <v>7.3</v>
      </c>
      <c r="L9" s="56">
        <v>25.6</v>
      </c>
      <c r="M9" s="56">
        <v>19.7</v>
      </c>
      <c r="N9" s="56">
        <v>24.3</v>
      </c>
      <c r="O9" s="56">
        <v>8.6999999999999993</v>
      </c>
      <c r="P9" s="56">
        <v>9.3000000000000007</v>
      </c>
      <c r="Q9" s="56">
        <v>13.4</v>
      </c>
    </row>
    <row r="10" spans="1:17" ht="15" customHeight="1" x14ac:dyDescent="0.25">
      <c r="A10" s="62" t="s">
        <v>156</v>
      </c>
      <c r="B10" s="63" t="s">
        <v>45</v>
      </c>
      <c r="C10" s="52">
        <v>5.5</v>
      </c>
      <c r="D10" s="52">
        <v>2.2999999999999998</v>
      </c>
      <c r="E10" s="52">
        <v>8.4</v>
      </c>
      <c r="F10" s="52">
        <v>9.9</v>
      </c>
      <c r="G10" s="56">
        <v>6.7</v>
      </c>
      <c r="H10" s="56">
        <v>13.4</v>
      </c>
      <c r="I10" s="56">
        <v>9.5</v>
      </c>
      <c r="J10" s="56">
        <v>8.4</v>
      </c>
      <c r="K10" s="56">
        <v>5.8</v>
      </c>
      <c r="L10" s="56">
        <v>11.8</v>
      </c>
      <c r="M10" s="56">
        <v>12.8</v>
      </c>
      <c r="N10" s="56">
        <v>10.4</v>
      </c>
      <c r="O10" s="56">
        <v>6.1</v>
      </c>
      <c r="P10" s="56">
        <v>6.6</v>
      </c>
      <c r="Q10" s="56">
        <v>5.2</v>
      </c>
    </row>
    <row r="11" spans="1:17" ht="15" customHeight="1" x14ac:dyDescent="0.25">
      <c r="A11" s="62" t="s">
        <v>157</v>
      </c>
      <c r="B11" s="63" t="s">
        <v>225</v>
      </c>
      <c r="C11" s="52">
        <v>12.7</v>
      </c>
      <c r="D11" s="52">
        <v>11.1</v>
      </c>
      <c r="E11" s="52">
        <v>19.2</v>
      </c>
      <c r="F11" s="52">
        <v>31.3</v>
      </c>
      <c r="G11" s="56">
        <v>15.7</v>
      </c>
      <c r="H11" s="56">
        <v>6.2</v>
      </c>
      <c r="I11" s="56">
        <v>7</v>
      </c>
      <c r="J11" s="56">
        <v>6.5</v>
      </c>
      <c r="K11" s="56">
        <v>12.5</v>
      </c>
      <c r="L11" s="56">
        <v>17.3</v>
      </c>
      <c r="M11" s="56">
        <v>25.3</v>
      </c>
      <c r="N11" s="56">
        <v>10.9</v>
      </c>
      <c r="O11" s="56">
        <v>10.6</v>
      </c>
      <c r="P11" s="56">
        <v>8.8000000000000007</v>
      </c>
      <c r="Q11" s="56">
        <v>17.3</v>
      </c>
    </row>
    <row r="12" spans="1:17" ht="15" customHeight="1" x14ac:dyDescent="0.25">
      <c r="A12" s="62" t="s">
        <v>158</v>
      </c>
      <c r="B12" s="63" t="s">
        <v>226</v>
      </c>
      <c r="C12" s="52">
        <v>62.9</v>
      </c>
      <c r="D12" s="52">
        <v>22.9</v>
      </c>
      <c r="E12" s="52">
        <v>51.6</v>
      </c>
      <c r="F12" s="52">
        <v>76.3</v>
      </c>
      <c r="G12" s="56">
        <v>19.2</v>
      </c>
      <c r="H12" s="56">
        <v>22.6</v>
      </c>
      <c r="I12" s="56">
        <v>20.399999999999999</v>
      </c>
      <c r="J12" s="56">
        <v>26.7</v>
      </c>
      <c r="K12" s="56">
        <v>15.9</v>
      </c>
      <c r="L12" s="56">
        <v>19.399999999999999</v>
      </c>
      <c r="M12" s="56">
        <v>21.9</v>
      </c>
      <c r="N12" s="56">
        <v>12.4</v>
      </c>
      <c r="O12" s="56">
        <v>8.6</v>
      </c>
      <c r="P12" s="56">
        <v>15.3</v>
      </c>
      <c r="Q12" s="56">
        <v>11</v>
      </c>
    </row>
    <row r="13" spans="1:17" ht="15" customHeight="1" x14ac:dyDescent="0.25">
      <c r="A13" s="62" t="s">
        <v>159</v>
      </c>
      <c r="B13" s="63" t="s">
        <v>12</v>
      </c>
      <c r="C13" s="52">
        <v>1.4</v>
      </c>
      <c r="D13" s="52">
        <v>1.1000000000000001</v>
      </c>
      <c r="E13" s="52">
        <v>7.6</v>
      </c>
      <c r="F13" s="52">
        <v>15.3</v>
      </c>
      <c r="G13" s="56">
        <v>3.1</v>
      </c>
      <c r="H13" s="56">
        <v>2</v>
      </c>
      <c r="I13" s="56">
        <v>1.4</v>
      </c>
      <c r="J13" s="56">
        <v>2.1</v>
      </c>
      <c r="K13" s="56">
        <v>4.7</v>
      </c>
      <c r="L13" s="56">
        <v>6.4</v>
      </c>
      <c r="M13" s="56">
        <v>8.1999999999999993</v>
      </c>
      <c r="N13" s="56">
        <v>10.4</v>
      </c>
      <c r="O13" s="56">
        <v>4.2</v>
      </c>
      <c r="P13" s="56">
        <v>1.7</v>
      </c>
      <c r="Q13" s="56">
        <v>25.5</v>
      </c>
    </row>
    <row r="14" spans="1:17" ht="20" x14ac:dyDescent="0.25">
      <c r="A14" s="64" t="s">
        <v>278</v>
      </c>
      <c r="B14" s="63" t="s">
        <v>160</v>
      </c>
      <c r="C14" s="52">
        <v>14.8</v>
      </c>
      <c r="D14" s="52">
        <v>46.9</v>
      </c>
      <c r="E14" s="52">
        <v>35.9</v>
      </c>
      <c r="F14" s="52">
        <v>43.8</v>
      </c>
      <c r="G14" s="56">
        <v>7.3</v>
      </c>
      <c r="H14" s="56">
        <v>16.7</v>
      </c>
      <c r="I14" s="56">
        <v>14.3</v>
      </c>
      <c r="J14" s="56">
        <v>30.4</v>
      </c>
      <c r="K14" s="56">
        <v>11.8</v>
      </c>
      <c r="L14" s="56">
        <v>6.3</v>
      </c>
      <c r="M14" s="56">
        <v>10.3</v>
      </c>
      <c r="N14" s="56">
        <v>3.9</v>
      </c>
      <c r="O14" s="56">
        <v>5.0999999999999996</v>
      </c>
      <c r="P14" s="56">
        <v>10</v>
      </c>
      <c r="Q14" s="56">
        <v>20</v>
      </c>
    </row>
    <row r="15" spans="1:17" ht="15" customHeight="1" x14ac:dyDescent="0.25">
      <c r="A15" s="60" t="s">
        <v>161</v>
      </c>
      <c r="B15" s="61" t="s">
        <v>15</v>
      </c>
      <c r="C15" s="51">
        <v>3.5</v>
      </c>
      <c r="D15" s="51">
        <v>0.5</v>
      </c>
      <c r="E15" s="51">
        <v>2.8</v>
      </c>
      <c r="F15" s="51">
        <v>4.0999999999999996</v>
      </c>
      <c r="G15" s="55">
        <v>5.6</v>
      </c>
      <c r="H15" s="55">
        <v>4.2</v>
      </c>
      <c r="I15" s="55">
        <v>2.4</v>
      </c>
      <c r="J15" s="55">
        <v>3.8</v>
      </c>
      <c r="K15" s="55">
        <v>5.3</v>
      </c>
      <c r="L15" s="55">
        <v>5.4</v>
      </c>
      <c r="M15" s="55">
        <v>5.7</v>
      </c>
      <c r="N15" s="55">
        <v>6.7</v>
      </c>
      <c r="O15" s="55">
        <v>4.0999999999999996</v>
      </c>
      <c r="P15" s="55">
        <v>3.1</v>
      </c>
      <c r="Q15" s="55">
        <v>3.7</v>
      </c>
    </row>
    <row r="16" spans="1:17" ht="15" customHeight="1" x14ac:dyDescent="0.25">
      <c r="A16" s="60" t="s">
        <v>162</v>
      </c>
      <c r="B16" s="61" t="s">
        <v>63</v>
      </c>
      <c r="C16" s="51">
        <v>4.5</v>
      </c>
      <c r="D16" s="51">
        <v>3.4</v>
      </c>
      <c r="E16" s="51">
        <v>6.1</v>
      </c>
      <c r="F16" s="51">
        <v>8.6999999999999993</v>
      </c>
      <c r="G16" s="55">
        <v>3.7</v>
      </c>
      <c r="H16" s="55">
        <v>3.8</v>
      </c>
      <c r="I16" s="55">
        <v>5.0999999999999996</v>
      </c>
      <c r="J16" s="55">
        <v>4.3</v>
      </c>
      <c r="K16" s="55">
        <v>5.5</v>
      </c>
      <c r="L16" s="55">
        <v>6.2</v>
      </c>
      <c r="M16" s="55">
        <v>7.7</v>
      </c>
      <c r="N16" s="55">
        <v>6.3</v>
      </c>
      <c r="O16" s="55">
        <v>4.8</v>
      </c>
      <c r="P16" s="55">
        <v>4.8</v>
      </c>
      <c r="Q16" s="55">
        <v>13.9</v>
      </c>
    </row>
    <row r="17" spans="1:17" ht="15" customHeight="1" x14ac:dyDescent="0.25">
      <c r="A17" s="60" t="s">
        <v>163</v>
      </c>
      <c r="B17" s="61" t="s">
        <v>164</v>
      </c>
      <c r="C17" s="51">
        <v>6.6</v>
      </c>
      <c r="D17" s="51">
        <v>7.4</v>
      </c>
      <c r="E17" s="51">
        <v>8.3000000000000007</v>
      </c>
      <c r="F17" s="51">
        <v>14.3</v>
      </c>
      <c r="G17" s="55">
        <v>6.2</v>
      </c>
      <c r="H17" s="55">
        <v>5.0999999999999996</v>
      </c>
      <c r="I17" s="55">
        <v>8.5</v>
      </c>
      <c r="J17" s="55">
        <v>5.8</v>
      </c>
      <c r="K17" s="55">
        <v>9.5</v>
      </c>
      <c r="L17" s="55">
        <v>9.3000000000000007</v>
      </c>
      <c r="M17" s="55">
        <v>10</v>
      </c>
      <c r="N17" s="55">
        <v>9.1</v>
      </c>
      <c r="O17" s="55">
        <v>7.4</v>
      </c>
      <c r="P17" s="55">
        <v>8.6999999999999993</v>
      </c>
      <c r="Q17" s="55">
        <v>22</v>
      </c>
    </row>
    <row r="18" spans="1:17" ht="15" customHeight="1" x14ac:dyDescent="0.25">
      <c r="A18" s="64" t="s">
        <v>165</v>
      </c>
      <c r="B18" s="63" t="s">
        <v>20</v>
      </c>
      <c r="C18" s="52">
        <v>9</v>
      </c>
      <c r="D18" s="52">
        <v>9.6999999999999993</v>
      </c>
      <c r="E18" s="52">
        <v>11.1</v>
      </c>
      <c r="F18" s="52">
        <v>19.5</v>
      </c>
      <c r="G18" s="56">
        <v>7.4</v>
      </c>
      <c r="H18" s="56">
        <v>5.2</v>
      </c>
      <c r="I18" s="56">
        <v>8.3000000000000007</v>
      </c>
      <c r="J18" s="56">
        <v>7.7</v>
      </c>
      <c r="K18" s="56">
        <v>9.3000000000000007</v>
      </c>
      <c r="L18" s="56">
        <v>13.3</v>
      </c>
      <c r="M18" s="56">
        <v>13.6</v>
      </c>
      <c r="N18" s="56">
        <v>11.7</v>
      </c>
      <c r="O18" s="56">
        <v>9.6</v>
      </c>
      <c r="P18" s="56">
        <v>11.3</v>
      </c>
      <c r="Q18" s="56">
        <v>24.3</v>
      </c>
    </row>
    <row r="19" spans="1:17" ht="15" customHeight="1" x14ac:dyDescent="0.25">
      <c r="A19" s="62" t="s">
        <v>166</v>
      </c>
      <c r="B19" s="63" t="s">
        <v>22</v>
      </c>
      <c r="C19" s="52">
        <v>1.2</v>
      </c>
      <c r="D19" s="52">
        <v>2</v>
      </c>
      <c r="E19" s="52">
        <v>2.2999999999999998</v>
      </c>
      <c r="F19" s="52">
        <v>3.1</v>
      </c>
      <c r="G19" s="56">
        <v>3.7</v>
      </c>
      <c r="H19" s="56">
        <v>4.9000000000000004</v>
      </c>
      <c r="I19" s="56">
        <v>9</v>
      </c>
      <c r="J19" s="56">
        <v>1.5</v>
      </c>
      <c r="K19" s="56">
        <v>9.9</v>
      </c>
      <c r="L19" s="56">
        <v>0.4</v>
      </c>
      <c r="M19" s="56">
        <v>2.4</v>
      </c>
      <c r="N19" s="56">
        <v>3.4</v>
      </c>
      <c r="O19" s="56">
        <v>2.7</v>
      </c>
      <c r="P19" s="56">
        <v>3.2</v>
      </c>
      <c r="Q19" s="56">
        <v>16.899999999999999</v>
      </c>
    </row>
    <row r="20" spans="1:17" ht="15" customHeight="1" x14ac:dyDescent="0.25">
      <c r="A20" s="60" t="s">
        <v>167</v>
      </c>
      <c r="B20" s="61" t="s">
        <v>168</v>
      </c>
      <c r="C20" s="51">
        <v>4.2</v>
      </c>
      <c r="D20" s="51">
        <v>2.6</v>
      </c>
      <c r="E20" s="51">
        <v>5.3</v>
      </c>
      <c r="F20" s="51">
        <v>9.1999999999999993</v>
      </c>
      <c r="G20" s="55">
        <v>2.6</v>
      </c>
      <c r="H20" s="55">
        <v>1.8</v>
      </c>
      <c r="I20" s="55">
        <v>2</v>
      </c>
      <c r="J20" s="55">
        <v>3.1</v>
      </c>
      <c r="K20" s="55">
        <v>3.2</v>
      </c>
      <c r="L20" s="55">
        <v>4.5999999999999996</v>
      </c>
      <c r="M20" s="55">
        <v>5.7</v>
      </c>
      <c r="N20" s="55">
        <v>5.8</v>
      </c>
      <c r="O20" s="55">
        <v>4.5</v>
      </c>
      <c r="P20" s="55">
        <v>5.2</v>
      </c>
      <c r="Q20" s="55">
        <v>18.899999999999999</v>
      </c>
    </row>
    <row r="21" spans="1:17" ht="15" customHeight="1" x14ac:dyDescent="0.25">
      <c r="A21" s="62" t="s">
        <v>169</v>
      </c>
      <c r="B21" s="63" t="s">
        <v>170</v>
      </c>
      <c r="C21" s="52">
        <v>1.5</v>
      </c>
      <c r="D21" s="52">
        <v>1.6</v>
      </c>
      <c r="E21" s="52">
        <v>3.7</v>
      </c>
      <c r="F21" s="52">
        <v>2.7</v>
      </c>
      <c r="G21" s="56">
        <v>2.1</v>
      </c>
      <c r="H21" s="56">
        <v>2.6</v>
      </c>
      <c r="I21" s="56">
        <v>0.2</v>
      </c>
      <c r="J21" s="56">
        <v>0.3</v>
      </c>
      <c r="K21" s="56">
        <v>0.1</v>
      </c>
      <c r="L21" s="56">
        <v>1.7</v>
      </c>
      <c r="M21" s="56">
        <v>0.1</v>
      </c>
      <c r="N21" s="56">
        <v>3.8</v>
      </c>
      <c r="O21" s="56">
        <v>4.8</v>
      </c>
      <c r="P21" s="56">
        <v>1.4</v>
      </c>
      <c r="Q21" s="56">
        <v>3</v>
      </c>
    </row>
    <row r="22" spans="1:17" ht="15" customHeight="1" x14ac:dyDescent="0.25">
      <c r="A22" s="62" t="s">
        <v>171</v>
      </c>
      <c r="B22" s="63" t="s">
        <v>172</v>
      </c>
      <c r="C22" s="52">
        <v>4.4000000000000004</v>
      </c>
      <c r="D22" s="52">
        <v>0.7</v>
      </c>
      <c r="E22" s="52">
        <v>2.7</v>
      </c>
      <c r="F22" s="52">
        <v>6.8</v>
      </c>
      <c r="G22" s="56">
        <v>2.5</v>
      </c>
      <c r="H22" s="56">
        <v>1.9</v>
      </c>
      <c r="I22" s="56">
        <v>4.0999999999999996</v>
      </c>
      <c r="J22" s="56">
        <v>3.8</v>
      </c>
      <c r="K22" s="56">
        <v>5.9</v>
      </c>
      <c r="L22" s="56">
        <v>7.6</v>
      </c>
      <c r="M22" s="56">
        <v>13.5</v>
      </c>
      <c r="N22" s="56">
        <v>8.9</v>
      </c>
      <c r="O22" s="56">
        <v>5.2</v>
      </c>
      <c r="P22" s="56">
        <v>2.7</v>
      </c>
      <c r="Q22" s="56">
        <v>8.3000000000000007</v>
      </c>
    </row>
    <row r="23" spans="1:17" ht="15" customHeight="1" x14ac:dyDescent="0.25">
      <c r="A23" s="62" t="s">
        <v>173</v>
      </c>
      <c r="B23" s="63" t="s">
        <v>174</v>
      </c>
      <c r="C23" s="52">
        <v>5.9</v>
      </c>
      <c r="D23" s="52">
        <v>4.8</v>
      </c>
      <c r="E23" s="52">
        <v>5.0999999999999996</v>
      </c>
      <c r="F23" s="52">
        <v>15.7</v>
      </c>
      <c r="G23" s="56">
        <v>4</v>
      </c>
      <c r="H23" s="56">
        <v>1.1000000000000001</v>
      </c>
      <c r="I23" s="56">
        <v>0.4</v>
      </c>
      <c r="J23" s="56">
        <v>3</v>
      </c>
      <c r="K23" s="56">
        <v>0.6</v>
      </c>
      <c r="L23" s="56">
        <v>3.2</v>
      </c>
      <c r="M23" s="56">
        <v>4.5999999999999996</v>
      </c>
      <c r="N23" s="56">
        <v>0.5</v>
      </c>
      <c r="O23" s="56">
        <v>0.7</v>
      </c>
      <c r="P23" s="56">
        <v>1.7</v>
      </c>
      <c r="Q23" s="56">
        <v>61.5</v>
      </c>
    </row>
    <row r="24" spans="1:17" ht="15" customHeight="1" x14ac:dyDescent="0.25">
      <c r="A24" s="62" t="s">
        <v>175</v>
      </c>
      <c r="B24" s="63" t="s">
        <v>227</v>
      </c>
      <c r="C24" s="52">
        <v>4.0999999999999996</v>
      </c>
      <c r="D24" s="52">
        <v>2.9</v>
      </c>
      <c r="E24" s="52">
        <v>8.3000000000000007</v>
      </c>
      <c r="F24" s="52">
        <v>10.4</v>
      </c>
      <c r="G24" s="56">
        <v>2.1</v>
      </c>
      <c r="H24" s="56">
        <v>1.6</v>
      </c>
      <c r="I24" s="56">
        <v>2.6</v>
      </c>
      <c r="J24" s="56">
        <v>4.7</v>
      </c>
      <c r="K24" s="56">
        <v>5.0999999999999996</v>
      </c>
      <c r="L24" s="56">
        <v>5.2</v>
      </c>
      <c r="M24" s="56">
        <v>4.7</v>
      </c>
      <c r="N24" s="56">
        <v>8.9</v>
      </c>
      <c r="O24" s="56">
        <v>6.2</v>
      </c>
      <c r="P24" s="56">
        <v>12</v>
      </c>
      <c r="Q24" s="56">
        <v>9.1</v>
      </c>
    </row>
    <row r="25" spans="1:17" ht="15" customHeight="1" x14ac:dyDescent="0.25">
      <c r="A25" s="60" t="s">
        <v>176</v>
      </c>
      <c r="B25" s="61" t="s">
        <v>177</v>
      </c>
      <c r="C25" s="51">
        <v>3.4</v>
      </c>
      <c r="D25" s="51">
        <v>4.4000000000000004</v>
      </c>
      <c r="E25" s="51">
        <v>1.8</v>
      </c>
      <c r="F25" s="51">
        <v>2.2000000000000002</v>
      </c>
      <c r="G25" s="55">
        <v>1.4</v>
      </c>
      <c r="H25" s="55">
        <v>3.4</v>
      </c>
      <c r="I25" s="55">
        <v>2.5</v>
      </c>
      <c r="J25" s="55">
        <v>1.9</v>
      </c>
      <c r="K25" s="55">
        <v>3.1</v>
      </c>
      <c r="L25" s="55">
        <v>1.6</v>
      </c>
      <c r="M25" s="55">
        <v>2.5</v>
      </c>
      <c r="N25" s="55">
        <v>3.4</v>
      </c>
      <c r="O25" s="55">
        <v>2.5</v>
      </c>
      <c r="P25" s="55">
        <v>1.2</v>
      </c>
      <c r="Q25" s="55">
        <v>13.3</v>
      </c>
    </row>
    <row r="26" spans="1:17" ht="15" customHeight="1" x14ac:dyDescent="0.25">
      <c r="A26" s="62" t="s">
        <v>178</v>
      </c>
      <c r="B26" s="63" t="s">
        <v>179</v>
      </c>
      <c r="C26" s="52">
        <v>4.5999999999999996</v>
      </c>
      <c r="D26" s="52">
        <v>8</v>
      </c>
      <c r="E26" s="52">
        <v>1.4</v>
      </c>
      <c r="F26" s="52">
        <v>2.6</v>
      </c>
      <c r="G26" s="56" t="s">
        <v>143</v>
      </c>
      <c r="H26" s="56">
        <v>9.5</v>
      </c>
      <c r="I26" s="56">
        <v>4.3</v>
      </c>
      <c r="J26" s="56">
        <v>0.4</v>
      </c>
      <c r="K26" s="56">
        <v>11</v>
      </c>
      <c r="L26" s="56">
        <v>0.4</v>
      </c>
      <c r="M26" s="56">
        <v>3</v>
      </c>
      <c r="N26" s="56">
        <v>5.0999999999999996</v>
      </c>
      <c r="O26" s="56">
        <v>0.6</v>
      </c>
      <c r="P26" s="56">
        <v>0.8</v>
      </c>
      <c r="Q26" s="56">
        <v>31.3</v>
      </c>
    </row>
    <row r="27" spans="1:17" ht="15" customHeight="1" x14ac:dyDescent="0.25">
      <c r="A27" s="62" t="s">
        <v>180</v>
      </c>
      <c r="B27" s="63" t="s">
        <v>181</v>
      </c>
      <c r="C27" s="52">
        <v>3</v>
      </c>
      <c r="D27" s="52">
        <v>3</v>
      </c>
      <c r="E27" s="52">
        <v>1.9</v>
      </c>
      <c r="F27" s="52">
        <v>2</v>
      </c>
      <c r="G27" s="56">
        <v>1.8</v>
      </c>
      <c r="H27" s="56">
        <v>1.7</v>
      </c>
      <c r="I27" s="56">
        <v>2</v>
      </c>
      <c r="J27" s="56">
        <v>2.2999999999999998</v>
      </c>
      <c r="K27" s="56">
        <v>1.4</v>
      </c>
      <c r="L27" s="56">
        <v>1.8</v>
      </c>
      <c r="M27" s="56">
        <v>2.4</v>
      </c>
      <c r="N27" s="56">
        <v>3</v>
      </c>
      <c r="O27" s="56">
        <v>2.9</v>
      </c>
      <c r="P27" s="56">
        <v>1.3</v>
      </c>
      <c r="Q27" s="56">
        <v>9.4</v>
      </c>
    </row>
    <row r="28" spans="1:17" ht="15" customHeight="1" x14ac:dyDescent="0.25">
      <c r="A28" s="60" t="s">
        <v>182</v>
      </c>
      <c r="B28" s="61" t="s">
        <v>216</v>
      </c>
      <c r="C28" s="51">
        <v>14.9</v>
      </c>
      <c r="D28" s="51">
        <v>5.9</v>
      </c>
      <c r="E28" s="51">
        <v>8.6</v>
      </c>
      <c r="F28" s="51">
        <v>12.1</v>
      </c>
      <c r="G28" s="55">
        <v>6.7</v>
      </c>
      <c r="H28" s="55">
        <v>8.1</v>
      </c>
      <c r="I28" s="55">
        <v>11.7</v>
      </c>
      <c r="J28" s="55">
        <v>13</v>
      </c>
      <c r="K28" s="55">
        <v>12.1</v>
      </c>
      <c r="L28" s="55">
        <v>10.199999999999999</v>
      </c>
      <c r="M28" s="55">
        <v>13.4</v>
      </c>
      <c r="N28" s="55">
        <v>12</v>
      </c>
      <c r="O28" s="55">
        <v>12.9</v>
      </c>
      <c r="P28" s="55">
        <v>7.6</v>
      </c>
      <c r="Q28" s="55">
        <v>14</v>
      </c>
    </row>
    <row r="29" spans="1:17" ht="15" customHeight="1" x14ac:dyDescent="0.25">
      <c r="A29" s="62" t="s">
        <v>183</v>
      </c>
      <c r="B29" s="63" t="s">
        <v>184</v>
      </c>
      <c r="C29" s="52">
        <v>23.3</v>
      </c>
      <c r="D29" s="52">
        <v>5.6</v>
      </c>
      <c r="E29" s="52">
        <v>5.4</v>
      </c>
      <c r="F29" s="52">
        <v>11.4</v>
      </c>
      <c r="G29" s="56">
        <v>9.4</v>
      </c>
      <c r="H29" s="56">
        <v>10.5</v>
      </c>
      <c r="I29" s="56">
        <v>13.2</v>
      </c>
      <c r="J29" s="56">
        <v>19.399999999999999</v>
      </c>
      <c r="K29" s="56">
        <v>13.3</v>
      </c>
      <c r="L29" s="56">
        <v>9.6999999999999993</v>
      </c>
      <c r="M29" s="56">
        <v>19.7</v>
      </c>
      <c r="N29" s="56">
        <v>17.5</v>
      </c>
      <c r="O29" s="56">
        <v>23.1</v>
      </c>
      <c r="P29" s="56">
        <v>11</v>
      </c>
      <c r="Q29" s="56">
        <v>21.9</v>
      </c>
    </row>
    <row r="30" spans="1:17" ht="15" customHeight="1" x14ac:dyDescent="0.25">
      <c r="A30" s="62" t="s">
        <v>185</v>
      </c>
      <c r="B30" s="63" t="s">
        <v>186</v>
      </c>
      <c r="C30" s="52">
        <v>5.6</v>
      </c>
      <c r="D30" s="52">
        <v>6.1</v>
      </c>
      <c r="E30" s="52">
        <v>11.5</v>
      </c>
      <c r="F30" s="52">
        <v>12.7</v>
      </c>
      <c r="G30" s="56">
        <v>4.5</v>
      </c>
      <c r="H30" s="56">
        <v>6.4</v>
      </c>
      <c r="I30" s="56">
        <v>10.6</v>
      </c>
      <c r="J30" s="56">
        <v>8.8000000000000007</v>
      </c>
      <c r="K30" s="56">
        <v>11.3</v>
      </c>
      <c r="L30" s="56">
        <v>10.5</v>
      </c>
      <c r="M30" s="56">
        <v>9.1999999999999993</v>
      </c>
      <c r="N30" s="56">
        <v>8.6999999999999993</v>
      </c>
      <c r="O30" s="56">
        <v>7.6</v>
      </c>
      <c r="P30" s="56">
        <v>6</v>
      </c>
      <c r="Q30" s="56">
        <v>10.6</v>
      </c>
    </row>
    <row r="31" spans="1:17" ht="15" customHeight="1" x14ac:dyDescent="0.25">
      <c r="A31" s="60" t="s">
        <v>187</v>
      </c>
      <c r="B31" s="61" t="s">
        <v>188</v>
      </c>
      <c r="C31" s="51">
        <v>4.5999999999999996</v>
      </c>
      <c r="D31" s="51">
        <v>1.8</v>
      </c>
      <c r="E31" s="51">
        <v>14.6</v>
      </c>
      <c r="F31" s="51">
        <v>18.3</v>
      </c>
      <c r="G31" s="55">
        <v>6</v>
      </c>
      <c r="H31" s="55">
        <v>7.5</v>
      </c>
      <c r="I31" s="55">
        <v>11.6</v>
      </c>
      <c r="J31" s="55">
        <v>10.4</v>
      </c>
      <c r="K31" s="55">
        <v>10.6</v>
      </c>
      <c r="L31" s="55">
        <v>13.5</v>
      </c>
      <c r="M31" s="55">
        <v>17.100000000000001</v>
      </c>
      <c r="N31" s="55">
        <v>14.1</v>
      </c>
      <c r="O31" s="55">
        <v>9.6</v>
      </c>
      <c r="P31" s="55">
        <v>8.6</v>
      </c>
      <c r="Q31" s="55">
        <v>15.1</v>
      </c>
    </row>
    <row r="32" spans="1:17" ht="15" customHeight="1" x14ac:dyDescent="0.25">
      <c r="A32" s="62" t="s">
        <v>217</v>
      </c>
      <c r="B32" s="63" t="s">
        <v>189</v>
      </c>
      <c r="C32" s="52">
        <v>5</v>
      </c>
      <c r="D32" s="52">
        <v>2</v>
      </c>
      <c r="E32" s="52">
        <v>15.8</v>
      </c>
      <c r="F32" s="52">
        <v>20.100000000000001</v>
      </c>
      <c r="G32" s="56">
        <v>6.4</v>
      </c>
      <c r="H32" s="56">
        <v>7.8</v>
      </c>
      <c r="I32" s="56">
        <v>12.4</v>
      </c>
      <c r="J32" s="56">
        <v>11.5</v>
      </c>
      <c r="K32" s="56">
        <v>11.6</v>
      </c>
      <c r="L32" s="56">
        <v>15</v>
      </c>
      <c r="M32" s="56">
        <v>18.899999999999999</v>
      </c>
      <c r="N32" s="56">
        <v>15.9</v>
      </c>
      <c r="O32" s="56">
        <v>10.5</v>
      </c>
      <c r="P32" s="56">
        <v>9.1999999999999993</v>
      </c>
      <c r="Q32" s="56">
        <v>15.5</v>
      </c>
    </row>
    <row r="33" spans="1:17" ht="15" customHeight="1" x14ac:dyDescent="0.25">
      <c r="A33" s="62" t="s">
        <v>190</v>
      </c>
      <c r="B33" s="63" t="s">
        <v>191</v>
      </c>
      <c r="C33" s="52">
        <v>1.3</v>
      </c>
      <c r="D33" s="52">
        <v>0.3</v>
      </c>
      <c r="E33" s="52">
        <v>5.0999999999999996</v>
      </c>
      <c r="F33" s="52">
        <v>5.3</v>
      </c>
      <c r="G33" s="56">
        <v>3.4</v>
      </c>
      <c r="H33" s="56">
        <v>4.9000000000000004</v>
      </c>
      <c r="I33" s="56">
        <v>5.4</v>
      </c>
      <c r="J33" s="56">
        <v>2.5</v>
      </c>
      <c r="K33" s="56">
        <v>4</v>
      </c>
      <c r="L33" s="56">
        <v>2.8</v>
      </c>
      <c r="M33" s="56">
        <v>5.3</v>
      </c>
      <c r="N33" s="56">
        <v>3.3</v>
      </c>
      <c r="O33" s="56">
        <v>4.2</v>
      </c>
      <c r="P33" s="56">
        <v>5.2</v>
      </c>
      <c r="Q33" s="56">
        <v>12.5</v>
      </c>
    </row>
    <row r="34" spans="1:17" ht="15" customHeight="1" x14ac:dyDescent="0.25">
      <c r="A34" s="60" t="s">
        <v>192</v>
      </c>
      <c r="B34" s="61" t="s">
        <v>193</v>
      </c>
      <c r="C34" s="51">
        <v>3.6</v>
      </c>
      <c r="D34" s="51">
        <v>0.2</v>
      </c>
      <c r="E34" s="51">
        <v>1.6</v>
      </c>
      <c r="F34" s="51">
        <v>3</v>
      </c>
      <c r="G34" s="55">
        <v>2.6</v>
      </c>
      <c r="H34" s="55">
        <v>2.5</v>
      </c>
      <c r="I34" s="55">
        <v>1.1000000000000001</v>
      </c>
      <c r="J34" s="55">
        <v>0.5</v>
      </c>
      <c r="K34" s="55">
        <v>1.6</v>
      </c>
      <c r="L34" s="55">
        <v>0.9</v>
      </c>
      <c r="M34" s="55">
        <v>1.6</v>
      </c>
      <c r="N34" s="55">
        <v>1.4</v>
      </c>
      <c r="O34" s="55">
        <v>1.9</v>
      </c>
      <c r="P34" s="55">
        <v>4.7</v>
      </c>
      <c r="Q34" s="55">
        <v>3.3</v>
      </c>
    </row>
    <row r="35" spans="1:17" ht="15" customHeight="1" x14ac:dyDescent="0.25">
      <c r="A35" s="60" t="s">
        <v>194</v>
      </c>
      <c r="B35" s="61" t="s">
        <v>195</v>
      </c>
      <c r="C35" s="51">
        <v>4</v>
      </c>
      <c r="D35" s="51">
        <v>3.7</v>
      </c>
      <c r="E35" s="51">
        <v>7.5</v>
      </c>
      <c r="F35" s="51">
        <v>12.5</v>
      </c>
      <c r="G35" s="55">
        <v>7</v>
      </c>
      <c r="H35" s="55">
        <v>8.1999999999999993</v>
      </c>
      <c r="I35" s="55">
        <v>9.6999999999999993</v>
      </c>
      <c r="J35" s="55">
        <v>7.5</v>
      </c>
      <c r="K35" s="55">
        <v>11.6</v>
      </c>
      <c r="L35" s="55">
        <v>17.2</v>
      </c>
      <c r="M35" s="55">
        <v>20.5</v>
      </c>
      <c r="N35" s="55">
        <v>13.4</v>
      </c>
      <c r="O35" s="55">
        <v>8.4</v>
      </c>
      <c r="P35" s="55">
        <v>9.1</v>
      </c>
      <c r="Q35" s="55">
        <v>16.899999999999999</v>
      </c>
    </row>
    <row r="36" spans="1:17" ht="15" customHeight="1" x14ac:dyDescent="0.25">
      <c r="A36" s="62" t="s">
        <v>196</v>
      </c>
      <c r="B36" s="63" t="s">
        <v>197</v>
      </c>
      <c r="C36" s="52">
        <v>6.2</v>
      </c>
      <c r="D36" s="52">
        <v>5.9</v>
      </c>
      <c r="E36" s="52">
        <v>7.1</v>
      </c>
      <c r="F36" s="52">
        <v>14.8</v>
      </c>
      <c r="G36" s="56">
        <v>8.4</v>
      </c>
      <c r="H36" s="56">
        <v>8.4</v>
      </c>
      <c r="I36" s="56">
        <v>9.6999999999999993</v>
      </c>
      <c r="J36" s="56">
        <v>10.199999999999999</v>
      </c>
      <c r="K36" s="56">
        <v>16.8</v>
      </c>
      <c r="L36" s="56">
        <v>18.600000000000001</v>
      </c>
      <c r="M36" s="56">
        <v>21.3</v>
      </c>
      <c r="N36" s="56">
        <v>14.5</v>
      </c>
      <c r="O36" s="56">
        <v>9.4</v>
      </c>
      <c r="P36" s="56">
        <v>9.6999999999999993</v>
      </c>
      <c r="Q36" s="56">
        <v>16</v>
      </c>
    </row>
    <row r="37" spans="1:17" ht="15" customHeight="1" x14ac:dyDescent="0.25">
      <c r="A37" s="62" t="s">
        <v>218</v>
      </c>
      <c r="B37" s="63" t="s">
        <v>198</v>
      </c>
      <c r="C37" s="52">
        <v>1.4</v>
      </c>
      <c r="D37" s="52">
        <v>1.2</v>
      </c>
      <c r="E37" s="52">
        <v>6.5</v>
      </c>
      <c r="F37" s="52">
        <v>9.3000000000000007</v>
      </c>
      <c r="G37" s="56">
        <v>8.1999999999999993</v>
      </c>
      <c r="H37" s="56">
        <v>4.8</v>
      </c>
      <c r="I37" s="56">
        <v>9.9</v>
      </c>
      <c r="J37" s="56">
        <v>5</v>
      </c>
      <c r="K37" s="56">
        <v>7.3</v>
      </c>
      <c r="L37" s="56">
        <v>19.600000000000001</v>
      </c>
      <c r="M37" s="56">
        <v>22.9</v>
      </c>
      <c r="N37" s="56">
        <v>12.3</v>
      </c>
      <c r="O37" s="56">
        <v>6.9</v>
      </c>
      <c r="P37" s="56">
        <v>7.6</v>
      </c>
      <c r="Q37" s="56">
        <v>17.7</v>
      </c>
    </row>
    <row r="38" spans="1:17" ht="15" customHeight="1" x14ac:dyDescent="0.25">
      <c r="A38" s="62" t="s">
        <v>199</v>
      </c>
      <c r="B38" s="63" t="s">
        <v>200</v>
      </c>
      <c r="C38" s="52">
        <v>3.4</v>
      </c>
      <c r="D38" s="52">
        <v>3.3</v>
      </c>
      <c r="E38" s="52">
        <v>10.6</v>
      </c>
      <c r="F38" s="52">
        <v>14.5</v>
      </c>
      <c r="G38" s="56">
        <v>0.9</v>
      </c>
      <c r="H38" s="56">
        <v>14.4</v>
      </c>
      <c r="I38" s="56">
        <v>9.3000000000000007</v>
      </c>
      <c r="J38" s="56">
        <v>5.9</v>
      </c>
      <c r="K38" s="56">
        <v>6.1</v>
      </c>
      <c r="L38" s="56">
        <v>7.7</v>
      </c>
      <c r="M38" s="56">
        <v>13</v>
      </c>
      <c r="N38" s="56">
        <v>12.7</v>
      </c>
      <c r="O38" s="56">
        <v>8.8000000000000007</v>
      </c>
      <c r="P38" s="56">
        <v>11.1</v>
      </c>
      <c r="Q38" s="56">
        <v>18.5</v>
      </c>
    </row>
    <row r="39" spans="1:17" ht="15" customHeight="1" x14ac:dyDescent="0.25">
      <c r="A39" s="60" t="s">
        <v>219</v>
      </c>
      <c r="B39" s="61" t="s">
        <v>201</v>
      </c>
      <c r="C39" s="51">
        <v>3.9</v>
      </c>
      <c r="D39" s="51">
        <v>2.2999999999999998</v>
      </c>
      <c r="E39" s="51">
        <v>5.4</v>
      </c>
      <c r="F39" s="51">
        <v>9</v>
      </c>
      <c r="G39" s="55">
        <v>3</v>
      </c>
      <c r="H39" s="55">
        <v>1.3</v>
      </c>
      <c r="I39" s="55">
        <v>2.8</v>
      </c>
      <c r="J39" s="55">
        <v>2.1</v>
      </c>
      <c r="K39" s="55">
        <v>3</v>
      </c>
      <c r="L39" s="55">
        <v>3</v>
      </c>
      <c r="M39" s="55">
        <v>2.2999999999999998</v>
      </c>
      <c r="N39" s="55">
        <v>2.8</v>
      </c>
      <c r="O39" s="55">
        <v>1.6</v>
      </c>
      <c r="P39" s="55">
        <v>2.1</v>
      </c>
      <c r="Q39" s="55">
        <v>11.7</v>
      </c>
    </row>
    <row r="40" spans="1:17" ht="15" customHeight="1" x14ac:dyDescent="0.25">
      <c r="A40" s="62" t="s">
        <v>202</v>
      </c>
      <c r="B40" s="63" t="s">
        <v>203</v>
      </c>
      <c r="C40" s="52">
        <v>0.2</v>
      </c>
      <c r="D40" s="52" t="s">
        <v>143</v>
      </c>
      <c r="E40" s="52">
        <v>0.2</v>
      </c>
      <c r="F40" s="52">
        <v>2.2999999999999998</v>
      </c>
      <c r="G40" s="56" t="s">
        <v>143</v>
      </c>
      <c r="H40" s="56" t="s">
        <v>143</v>
      </c>
      <c r="I40" s="56">
        <v>0.4</v>
      </c>
      <c r="J40" s="56">
        <v>0.1</v>
      </c>
      <c r="K40" s="56">
        <v>2.9</v>
      </c>
      <c r="L40" s="56">
        <v>1.6</v>
      </c>
      <c r="M40" s="56">
        <v>0.4</v>
      </c>
      <c r="N40" s="56">
        <v>2.6</v>
      </c>
      <c r="O40" s="56">
        <v>0.4</v>
      </c>
      <c r="P40" s="56">
        <v>0.2</v>
      </c>
      <c r="Q40" s="56">
        <v>0.1</v>
      </c>
    </row>
    <row r="41" spans="1:17" ht="15" customHeight="1" x14ac:dyDescent="0.25">
      <c r="A41" s="62" t="s">
        <v>204</v>
      </c>
      <c r="B41" s="63" t="s">
        <v>205</v>
      </c>
      <c r="C41" s="52">
        <v>0.9</v>
      </c>
      <c r="D41" s="52">
        <v>1.1000000000000001</v>
      </c>
      <c r="E41" s="52">
        <v>0.9</v>
      </c>
      <c r="F41" s="52">
        <v>2.9</v>
      </c>
      <c r="G41" s="56">
        <v>1.6</v>
      </c>
      <c r="H41" s="56">
        <v>0.5</v>
      </c>
      <c r="I41" s="56">
        <v>0.6</v>
      </c>
      <c r="J41" s="56">
        <v>0.2</v>
      </c>
      <c r="K41" s="56">
        <v>0.3</v>
      </c>
      <c r="L41" s="56">
        <v>1.1000000000000001</v>
      </c>
      <c r="M41" s="56">
        <v>1.1000000000000001</v>
      </c>
      <c r="N41" s="56">
        <v>1.1000000000000001</v>
      </c>
      <c r="O41" s="56">
        <v>0.5</v>
      </c>
      <c r="P41" s="56">
        <v>0.8</v>
      </c>
      <c r="Q41" s="56">
        <v>3.8</v>
      </c>
    </row>
    <row r="42" spans="1:17" ht="15" customHeight="1" x14ac:dyDescent="0.25">
      <c r="A42" s="62" t="s">
        <v>206</v>
      </c>
      <c r="B42" s="63" t="s">
        <v>207</v>
      </c>
      <c r="C42" s="52">
        <v>10.6</v>
      </c>
      <c r="D42" s="52">
        <v>5.6</v>
      </c>
      <c r="E42" s="52">
        <v>14</v>
      </c>
      <c r="F42" s="52">
        <v>21.6</v>
      </c>
      <c r="G42" s="56">
        <v>7.3</v>
      </c>
      <c r="H42" s="56">
        <v>3.3</v>
      </c>
      <c r="I42" s="56">
        <v>7.3</v>
      </c>
      <c r="J42" s="56">
        <v>5.9</v>
      </c>
      <c r="K42" s="56">
        <v>5.8</v>
      </c>
      <c r="L42" s="56">
        <v>6.4</v>
      </c>
      <c r="M42" s="56">
        <v>5.8</v>
      </c>
      <c r="N42" s="56">
        <v>5.3</v>
      </c>
      <c r="O42" s="56">
        <v>4.0999999999999996</v>
      </c>
      <c r="P42" s="56">
        <v>5.3</v>
      </c>
      <c r="Q42" s="56">
        <v>36.6</v>
      </c>
    </row>
    <row r="43" spans="1:17" ht="15" customHeight="1" x14ac:dyDescent="0.25">
      <c r="A43" s="60" t="s">
        <v>214</v>
      </c>
      <c r="B43" s="61" t="s">
        <v>220</v>
      </c>
      <c r="C43" s="51">
        <v>1.9</v>
      </c>
      <c r="D43" s="51">
        <v>1.3</v>
      </c>
      <c r="E43" s="51">
        <v>2.6</v>
      </c>
      <c r="F43" s="51">
        <v>1</v>
      </c>
      <c r="G43" s="55">
        <v>1</v>
      </c>
      <c r="H43" s="55">
        <v>0.9</v>
      </c>
      <c r="I43" s="55">
        <v>0.8</v>
      </c>
      <c r="J43" s="55">
        <v>0.6</v>
      </c>
      <c r="K43" s="55">
        <v>0.4</v>
      </c>
      <c r="L43" s="55">
        <v>0.7</v>
      </c>
      <c r="M43" s="55">
        <v>2.4</v>
      </c>
      <c r="N43" s="55">
        <v>1.3</v>
      </c>
      <c r="O43" s="55">
        <v>0.8</v>
      </c>
      <c r="P43" s="55">
        <v>0.8</v>
      </c>
      <c r="Q43" s="55">
        <v>7.5</v>
      </c>
    </row>
    <row r="44" spans="1:17" ht="15" customHeight="1" x14ac:dyDescent="0.25">
      <c r="A44" s="62" t="s">
        <v>208</v>
      </c>
      <c r="B44" s="63" t="s">
        <v>221</v>
      </c>
      <c r="C44" s="52">
        <v>1.4</v>
      </c>
      <c r="D44" s="52">
        <v>1</v>
      </c>
      <c r="E44" s="52">
        <v>1</v>
      </c>
      <c r="F44" s="52">
        <v>0.7</v>
      </c>
      <c r="G44" s="56">
        <v>0.4</v>
      </c>
      <c r="H44" s="52">
        <v>0.1</v>
      </c>
      <c r="I44" s="56">
        <v>0.3</v>
      </c>
      <c r="J44" s="56">
        <v>0.2</v>
      </c>
      <c r="K44" s="56">
        <v>0.3</v>
      </c>
      <c r="L44" s="56">
        <v>0.3</v>
      </c>
      <c r="M44" s="56">
        <v>0.3</v>
      </c>
      <c r="N44" s="56">
        <v>0.2</v>
      </c>
      <c r="O44" s="56">
        <v>0.5</v>
      </c>
      <c r="P44" s="56">
        <v>0.5</v>
      </c>
      <c r="Q44" s="56">
        <v>1.2</v>
      </c>
    </row>
    <row r="45" spans="1:17" ht="15" customHeight="1" x14ac:dyDescent="0.25">
      <c r="A45" s="62" t="s">
        <v>209</v>
      </c>
      <c r="B45" s="63" t="s">
        <v>222</v>
      </c>
      <c r="C45" s="52">
        <v>2.2999999999999998</v>
      </c>
      <c r="D45" s="52">
        <v>0.8</v>
      </c>
      <c r="E45" s="52">
        <v>2.9</v>
      </c>
      <c r="F45" s="52">
        <v>0.3</v>
      </c>
      <c r="G45" s="56">
        <v>0.5</v>
      </c>
      <c r="H45" s="56" t="s">
        <v>143</v>
      </c>
      <c r="I45" s="56">
        <v>0.5</v>
      </c>
      <c r="J45" s="56">
        <v>0.1</v>
      </c>
      <c r="K45" s="56">
        <v>0.2</v>
      </c>
      <c r="L45" s="56">
        <v>1</v>
      </c>
      <c r="M45" s="56">
        <v>0.4</v>
      </c>
      <c r="N45" s="56">
        <v>0.5</v>
      </c>
      <c r="O45" s="56">
        <v>0.2</v>
      </c>
      <c r="P45" s="56">
        <v>0.9</v>
      </c>
      <c r="Q45" s="56">
        <v>0.4</v>
      </c>
    </row>
    <row r="46" spans="1:17" ht="15" customHeight="1" x14ac:dyDescent="0.25">
      <c r="A46" s="62" t="s">
        <v>210</v>
      </c>
      <c r="B46" s="63" t="s">
        <v>223</v>
      </c>
      <c r="C46" s="52">
        <v>3.6</v>
      </c>
      <c r="D46" s="52">
        <v>5.5</v>
      </c>
      <c r="E46" s="52">
        <v>13</v>
      </c>
      <c r="F46" s="52">
        <v>0.5</v>
      </c>
      <c r="G46" s="56">
        <v>1.4</v>
      </c>
      <c r="H46" s="56">
        <v>1.4</v>
      </c>
      <c r="I46" s="56">
        <v>2.5</v>
      </c>
      <c r="J46" s="56">
        <v>0.9</v>
      </c>
      <c r="K46" s="56">
        <v>0.4</v>
      </c>
      <c r="L46" s="56">
        <v>0.3</v>
      </c>
      <c r="M46" s="56">
        <v>12.2</v>
      </c>
      <c r="N46" s="56">
        <v>6</v>
      </c>
      <c r="O46" s="56">
        <v>3.2</v>
      </c>
      <c r="P46" s="56">
        <v>0.5</v>
      </c>
      <c r="Q46" s="56">
        <v>59.2</v>
      </c>
    </row>
    <row r="47" spans="1:17" ht="15" customHeight="1" x14ac:dyDescent="0.25">
      <c r="A47" s="62" t="s">
        <v>211</v>
      </c>
      <c r="B47" s="63" t="s">
        <v>224</v>
      </c>
      <c r="C47" s="52">
        <v>2.2000000000000002</v>
      </c>
      <c r="D47" s="52">
        <v>1.1000000000000001</v>
      </c>
      <c r="E47" s="52">
        <v>2.8</v>
      </c>
      <c r="F47" s="52">
        <v>4.9000000000000004</v>
      </c>
      <c r="G47" s="56">
        <v>4.9000000000000004</v>
      </c>
      <c r="H47" s="56">
        <v>6.9</v>
      </c>
      <c r="I47" s="56">
        <v>2</v>
      </c>
      <c r="J47" s="56">
        <v>4</v>
      </c>
      <c r="K47" s="56">
        <v>1.7</v>
      </c>
      <c r="L47" s="56">
        <v>2.6</v>
      </c>
      <c r="M47" s="56">
        <v>7.7</v>
      </c>
      <c r="N47" s="56">
        <v>3.7</v>
      </c>
      <c r="O47" s="56">
        <v>1.3</v>
      </c>
      <c r="P47" s="56">
        <v>2.6</v>
      </c>
      <c r="Q47" s="56">
        <v>6</v>
      </c>
    </row>
    <row r="48" spans="1:17" ht="15" customHeight="1" x14ac:dyDescent="0.25">
      <c r="A48" s="60" t="s">
        <v>212</v>
      </c>
      <c r="B48" s="61" t="s">
        <v>139</v>
      </c>
      <c r="C48" s="51">
        <v>4.8</v>
      </c>
      <c r="D48" s="51">
        <v>1.4</v>
      </c>
      <c r="E48" s="51">
        <v>2.2999999999999998</v>
      </c>
      <c r="F48" s="51">
        <v>4.5999999999999996</v>
      </c>
      <c r="G48" s="55" t="s">
        <v>143</v>
      </c>
      <c r="H48" s="55">
        <v>2.5</v>
      </c>
      <c r="I48" s="55">
        <v>0.5</v>
      </c>
      <c r="J48" s="55">
        <v>0.6</v>
      </c>
      <c r="K48" s="55">
        <v>0.4</v>
      </c>
      <c r="L48" s="55">
        <v>3.8</v>
      </c>
      <c r="M48" s="55">
        <v>4.5</v>
      </c>
      <c r="N48" s="55">
        <v>0.7</v>
      </c>
      <c r="O48" s="55" t="s">
        <v>143</v>
      </c>
      <c r="P48" s="55">
        <v>1.4</v>
      </c>
      <c r="Q48" s="55">
        <v>1.8</v>
      </c>
    </row>
    <row r="49" spans="1:17" ht="15" customHeight="1" x14ac:dyDescent="0.25">
      <c r="A49" s="60"/>
      <c r="B49" s="65" t="s">
        <v>213</v>
      </c>
      <c r="C49" s="51"/>
      <c r="D49" s="51"/>
      <c r="E49" s="51"/>
      <c r="F49" s="51"/>
      <c r="G49" s="55"/>
      <c r="H49" s="55"/>
      <c r="I49" s="55"/>
      <c r="J49" s="55"/>
      <c r="K49" s="135"/>
      <c r="L49" s="135"/>
      <c r="M49" s="141"/>
      <c r="N49" s="141"/>
      <c r="O49" s="141"/>
      <c r="P49" s="141"/>
      <c r="Q49" s="141"/>
    </row>
    <row r="50" spans="1:17" ht="15" customHeight="1" x14ac:dyDescent="0.25">
      <c r="A50" s="62"/>
      <c r="B50" s="66" t="s">
        <v>146</v>
      </c>
      <c r="C50" s="52">
        <v>7.3</v>
      </c>
      <c r="D50" s="52">
        <v>4.7</v>
      </c>
      <c r="E50" s="52">
        <v>9.9</v>
      </c>
      <c r="F50" s="52">
        <v>14.7</v>
      </c>
      <c r="G50" s="56">
        <v>5</v>
      </c>
      <c r="H50" s="56">
        <v>5.5</v>
      </c>
      <c r="I50" s="56">
        <v>7.4</v>
      </c>
      <c r="J50" s="56">
        <v>7.3</v>
      </c>
      <c r="K50" s="56">
        <v>7.1</v>
      </c>
      <c r="L50" s="56">
        <v>8.9</v>
      </c>
      <c r="M50" s="142">
        <v>11</v>
      </c>
      <c r="N50" s="142">
        <v>8.6999999999999993</v>
      </c>
      <c r="O50" s="142">
        <v>6.7</v>
      </c>
      <c r="P50" s="142">
        <v>6.1</v>
      </c>
      <c r="Q50" s="142">
        <v>12</v>
      </c>
    </row>
    <row r="51" spans="1:17" ht="15" customHeight="1" x14ac:dyDescent="0.25">
      <c r="A51" s="62"/>
      <c r="B51" s="66" t="s">
        <v>147</v>
      </c>
      <c r="C51" s="52">
        <v>4.7</v>
      </c>
      <c r="D51" s="52">
        <v>3.4</v>
      </c>
      <c r="E51" s="52">
        <v>5.5</v>
      </c>
      <c r="F51" s="52">
        <v>6.9</v>
      </c>
      <c r="G51" s="56">
        <v>3.6</v>
      </c>
      <c r="H51" s="56">
        <v>2.6</v>
      </c>
      <c r="I51" s="56">
        <v>3.5</v>
      </c>
      <c r="J51" s="56">
        <v>2.8</v>
      </c>
      <c r="K51" s="56">
        <v>4.4000000000000004</v>
      </c>
      <c r="L51" s="56">
        <v>3.6</v>
      </c>
      <c r="M51" s="56">
        <v>4.8</v>
      </c>
      <c r="N51" s="56">
        <v>3.6</v>
      </c>
      <c r="O51" s="56">
        <v>2.9</v>
      </c>
      <c r="P51" s="56">
        <v>3.4</v>
      </c>
      <c r="Q51" s="56">
        <v>21.4</v>
      </c>
    </row>
    <row r="52" spans="1:17" ht="15" customHeight="1" x14ac:dyDescent="0.25">
      <c r="A52" s="67"/>
      <c r="B52" s="68" t="s">
        <v>148</v>
      </c>
      <c r="C52" s="53">
        <v>15.6</v>
      </c>
      <c r="D52" s="53">
        <v>8.8000000000000007</v>
      </c>
      <c r="E52" s="53">
        <v>14.1</v>
      </c>
      <c r="F52" s="53">
        <v>17.899999999999999</v>
      </c>
      <c r="G52" s="57">
        <v>7.7</v>
      </c>
      <c r="H52" s="57">
        <v>7.3</v>
      </c>
      <c r="I52" s="57">
        <v>5.2</v>
      </c>
      <c r="J52" s="57">
        <v>5.7</v>
      </c>
      <c r="K52" s="57">
        <v>6.3</v>
      </c>
      <c r="L52" s="57">
        <v>7.6</v>
      </c>
      <c r="M52" s="57">
        <v>8.6</v>
      </c>
      <c r="N52" s="57">
        <v>6.6</v>
      </c>
      <c r="O52" s="57">
        <v>3.9</v>
      </c>
      <c r="P52" s="57">
        <v>4.4000000000000004</v>
      </c>
      <c r="Q52" s="57">
        <v>8.6999999999999993</v>
      </c>
    </row>
    <row r="53" spans="1:17" x14ac:dyDescent="0.25">
      <c r="A53" s="47"/>
      <c r="B53" s="47"/>
      <c r="C53" s="46"/>
      <c r="K53" s="70"/>
      <c r="L53" s="70"/>
      <c r="M53" s="136"/>
      <c r="N53" s="136"/>
      <c r="O53" s="136"/>
      <c r="P53" s="136"/>
      <c r="Q53" s="136" t="s">
        <v>260</v>
      </c>
    </row>
    <row r="54" spans="1:17" x14ac:dyDescent="0.25">
      <c r="A54" s="47"/>
      <c r="B54" s="47"/>
    </row>
    <row r="55" spans="1:17" x14ac:dyDescent="0.25">
      <c r="A55" s="47" t="s">
        <v>149</v>
      </c>
      <c r="B55" s="47"/>
    </row>
    <row r="56" spans="1:17" x14ac:dyDescent="0.25">
      <c r="A56" s="48" t="s">
        <v>266</v>
      </c>
      <c r="B56" s="48"/>
    </row>
    <row r="57" spans="1:17" x14ac:dyDescent="0.25">
      <c r="A57" s="48" t="s">
        <v>268</v>
      </c>
      <c r="B57" s="17"/>
    </row>
    <row r="58" spans="1:17" x14ac:dyDescent="0.25">
      <c r="A58" s="47" t="s">
        <v>265</v>
      </c>
      <c r="B58" s="49"/>
    </row>
    <row r="60" spans="1:17" ht="15" customHeight="1" x14ac:dyDescent="0.25"/>
    <row r="61" spans="1:17" ht="15" customHeight="1" x14ac:dyDescent="0.25"/>
    <row r="62" spans="1:17" ht="15" customHeight="1" x14ac:dyDescent="0.25"/>
  </sheetData>
  <hyperlinks>
    <hyperlink ref="A3" location="Contents!F1" display="Back to Contents" xr:uid="{00000000-0004-0000-03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2021-03-17T09:40:09+00:00</iMAS_PublishDateTime>
    <_dlc_DocId xmlns="e5775c44-5034-46ee-b1b0-8650967f43ea">4XQ4D5TRQRHF-1623496119-1140</_dlc_DocId>
    <_dlc_DocIdUrl xmlns="e5775c44-5034-46ee-b1b0-8650967f43ea">
      <Url>http://stats.mom.gov.sg/_layouts/15/DocIdRedir.aspx?ID=4XQ4D5TRQRHF-1623496119-1140</Url>
      <Description>4XQ4D5TRQRHF-1623496119-1140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76FE7883-9CC0-4537-994D-2DE12FF790C4}"/>
</file>

<file path=customXml/itemProps2.xml><?xml version="1.0" encoding="utf-8"?>
<ds:datastoreItem xmlns:ds="http://schemas.openxmlformats.org/officeDocument/2006/customXml" ds:itemID="{3171F88A-ACF8-49F2-AD49-F476DF75273F}"/>
</file>

<file path=customXml/itemProps3.xml><?xml version="1.0" encoding="utf-8"?>
<ds:datastoreItem xmlns:ds="http://schemas.openxmlformats.org/officeDocument/2006/customXml" ds:itemID="{CDF8A472-F790-44CA-98BE-4E01097AB514}"/>
</file>

<file path=customXml/itemProps4.xml><?xml version="1.0" encoding="utf-8"?>
<ds:datastoreItem xmlns:ds="http://schemas.openxmlformats.org/officeDocument/2006/customXml" ds:itemID="{230F0592-6D19-4BD7-B7A5-871224817F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Contents</vt:lpstr>
      <vt:lpstr>1998-1999(SSIC1996)</vt:lpstr>
      <vt:lpstr>2000-2005(SSIC2005)</vt:lpstr>
      <vt:lpstr>2006-2020(SSIC2015)</vt:lpstr>
      <vt:lpstr>'2000-2005(SSIC2005)'!Print_Area</vt:lpstr>
      <vt:lpstr>Quarter2</vt:lpstr>
      <vt:lpstr>Year2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2021-03-16T04:02:29Z</dcterms:created>
  <dcterms:modified xsi:type="dcterms:W3CDTF">2021-03-16T04:02:34Z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2021-03-16T04:02:33.8017533Z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e8db14cc-de95-4d0f-a326-b68fbd06e8c7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0b3a71af-bd13-4329-88d0-78dc3ef27199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114000</vt:r8>
  </property>
  <property fmtid="{D5CDD505-2E9C-101B-9397-08002B2CF9AE}" pid="16" name="Topic">
    <vt:lpwstr/>
  </property>
  <property fmtid="{D5CDD505-2E9C-101B-9397-08002B2CF9AE}" pid="17" name="xd_Signature">
    <vt:bool>false</vt:bool>
  </property>
  <property fmtid="{D5CDD505-2E9C-101B-9397-08002B2CF9AE}" pid="18" name="Year">
    <vt:lpwstr/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